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616" activeTab="2"/>
  </bookViews>
  <sheets>
    <sheet name="Português" sheetId="1" r:id="rId1"/>
    <sheet name="Procedimento" sheetId="2" r:id="rId2"/>
    <sheet name="English" sheetId="3" r:id="rId3"/>
    <sheet name="Table" sheetId="4" r:id="rId4"/>
    <sheet name="Procedure" sheetId="5" r:id="rId5"/>
  </sheets>
  <definedNames/>
  <calcPr fullCalcOnLoad="1"/>
</workbook>
</file>

<file path=xl/comments1.xml><?xml version="1.0" encoding="utf-8"?>
<comments xmlns="http://schemas.openxmlformats.org/spreadsheetml/2006/main">
  <authors>
    <author>Caroline de Oliveira Martins - Consultoria em QVT</author>
    <author>Caroline</author>
  </authors>
  <commentList>
    <comment ref="A1" authorId="0">
      <text>
        <r>
          <rPr>
            <b/>
            <sz val="8"/>
            <rFont val="Tahoma"/>
            <family val="2"/>
          </rPr>
          <t>Data da medição: digite dia/mês/ano (eg.: 19/03/2008).</t>
        </r>
      </text>
    </comment>
    <comment ref="B1" authorId="0">
      <text>
        <r>
          <rPr>
            <b/>
            <sz val="8"/>
            <rFont val="Tahoma"/>
            <family val="2"/>
          </rPr>
          <t>Nome: digite o nome do indivíduo ou outra informação de identificação (ex: número do RG ou CPF).</t>
        </r>
      </text>
    </comment>
    <comment ref="C1" authorId="0">
      <text>
        <r>
          <rPr>
            <b/>
            <sz val="8"/>
            <rFont val="Tahoma"/>
            <family val="2"/>
          </rPr>
          <t>Gênero: digite M para homem e F para mulher (ex.: homem = M).</t>
        </r>
      </text>
    </comment>
    <comment ref="D1" authorId="0">
      <text>
        <r>
          <rPr>
            <b/>
            <sz val="8"/>
            <rFont val="Tahoma"/>
            <family val="2"/>
          </rPr>
          <t>Idade (anos): digite a idade do indivíduo (ex.: 30).</t>
        </r>
      </text>
    </comment>
    <comment ref="E1" authorId="0">
      <text>
        <r>
          <rPr>
            <b/>
            <sz val="8"/>
            <rFont val="Tahoma"/>
            <family val="2"/>
          </rPr>
          <t>Estatura/altura (cm): digite, em centímetros, a estatura do indivíduo (ex.: 165).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Perímetro (cm) da cintura: digite, em centímetros, o perímetro da cintura do indivíduo (ex.: 103). </t>
        </r>
        <r>
          <rPr>
            <b/>
            <sz val="8"/>
            <color indexed="10"/>
            <rFont val="Tahoma"/>
            <family val="2"/>
          </rPr>
          <t xml:space="preserve">Importante: perímetro da cintura = distância média entre última costela flutuante e crista ilíaca. </t>
        </r>
      </text>
    </comment>
    <comment ref="G1" authorId="1">
      <text>
        <r>
          <rPr>
            <b/>
            <sz val="8"/>
            <rFont val="Tahoma"/>
            <family val="2"/>
          </rPr>
          <t>Cálculo automático da Razão Cintura-Estatura (RCEst).</t>
        </r>
      </text>
    </comment>
    <comment ref="H1" authorId="0">
      <text>
        <r>
          <rPr>
            <b/>
            <sz val="8"/>
            <rFont val="Tahoma"/>
            <family val="2"/>
          </rPr>
          <t>Classificação automática do risco de doenças segundo a Razão Cintura-Estatura. OBS: estudos sugerem significativa associação da RCEst com doença cardiovascular, hipertensão, dislipidemia, diabetes tipo 2, síndrome metabólica (Martins, 2010).</t>
        </r>
      </text>
    </comment>
    <comment ref="I1" authorId="1">
      <text>
        <r>
          <rPr>
            <b/>
            <sz val="8"/>
            <rFont val="Tahoma"/>
            <family val="2"/>
          </rPr>
          <t>Cálculo automático do perímetro (cm) máximo desejável da cintura segundo RCEst.</t>
        </r>
      </text>
    </comment>
  </commentList>
</comments>
</file>

<file path=xl/comments3.xml><?xml version="1.0" encoding="utf-8"?>
<comments xmlns="http://schemas.openxmlformats.org/spreadsheetml/2006/main">
  <authors>
    <author>Caroline de Oliveira Martins - Consultoria em QVT</author>
    <author>Caroline</author>
  </authors>
  <commentList>
    <comment ref="A1" authorId="0">
      <text>
        <r>
          <rPr>
            <b/>
            <sz val="8"/>
            <rFont val="Tahoma"/>
            <family val="2"/>
          </rPr>
          <t xml:space="preserve">File number (eg.: 1). </t>
        </r>
      </text>
    </comment>
    <comment ref="B1" authorId="0">
      <text>
        <r>
          <rPr>
            <b/>
            <sz val="8"/>
            <rFont val="Tahoma"/>
            <family val="2"/>
          </rPr>
          <t>Biometric Screening's date: type month/day/year (eg.: 1/21/2008).</t>
        </r>
      </text>
    </comment>
    <comment ref="C1" authorId="0">
      <text>
        <r>
          <rPr>
            <b/>
            <sz val="8"/>
            <rFont val="Tahoma"/>
            <family val="2"/>
          </rPr>
          <t>Name: type the individual's name or another information (eg.: ID number).</t>
        </r>
      </text>
    </comment>
    <comment ref="D1" authorId="0">
      <text>
        <r>
          <rPr>
            <b/>
            <sz val="8"/>
            <rFont val="Tahoma"/>
            <family val="2"/>
          </rPr>
          <t>Gender: type M for male and F for female (eg.: male = M).</t>
        </r>
      </text>
    </comment>
    <comment ref="E1" authorId="0">
      <text>
        <r>
          <rPr>
            <b/>
            <sz val="8"/>
            <rFont val="Tahoma"/>
            <family val="2"/>
          </rPr>
          <t>Age (years): type the individual's age (eg.: 30).</t>
        </r>
      </text>
    </comment>
    <comment ref="F1" authorId="0">
      <text>
        <r>
          <rPr>
            <b/>
            <sz val="8"/>
            <rFont val="Tahoma"/>
            <family val="2"/>
          </rPr>
          <t>Height (cm): type, in centimetres, the individual's height (eg.: 165).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Waist circumference (cm): type, in centimetres, the individual's waist circumference (eg.: 103). </t>
        </r>
        <r>
          <rPr>
            <b/>
            <sz val="8"/>
            <color indexed="10"/>
            <rFont val="Tahoma"/>
            <family val="2"/>
          </rPr>
          <t xml:space="preserve">Important: waist circumference = mid distance between last rib margin and iliac crest. </t>
        </r>
      </text>
    </comment>
    <comment ref="I1" authorId="0">
      <text>
        <r>
          <rPr>
            <b/>
            <sz val="8"/>
            <rFont val="Tahoma"/>
            <family val="2"/>
          </rPr>
          <t xml:space="preserve">Disease risk automatic classification according to WHtR. 
OBS: *Evidence of cardiovascular disease, hypertension, dyslipidemia, type 2 diabetes, metabolic syndrome (MARTINS, 2010). </t>
        </r>
      </text>
    </comment>
    <comment ref="H1" authorId="1">
      <text>
        <r>
          <rPr>
            <b/>
            <sz val="8"/>
            <rFont val="Tahoma"/>
            <family val="2"/>
          </rPr>
          <t>Waist to Height Ratio automatic calculation.</t>
        </r>
      </text>
    </comment>
    <comment ref="J1" authorId="1">
      <text>
        <r>
          <rPr>
            <b/>
            <sz val="8"/>
            <rFont val="Tahoma"/>
            <family val="2"/>
          </rPr>
          <t>Maximal desirable waist circumference (cm) automatic calculation accordinly to WHtR.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<sst xmlns="http://schemas.openxmlformats.org/spreadsheetml/2006/main" count="190" uniqueCount="42">
  <si>
    <t>&gt;</t>
  </si>
  <si>
    <t>(cm)</t>
  </si>
  <si>
    <t>Caroline de Oliveira Martins, PhD.</t>
  </si>
  <si>
    <t>Heigth</t>
  </si>
  <si>
    <t>Waist</t>
  </si>
  <si>
    <t xml:space="preserve">Created by: </t>
  </si>
  <si>
    <t>Height</t>
  </si>
  <si>
    <t>Number</t>
  </si>
  <si>
    <t>Date</t>
  </si>
  <si>
    <t>Name</t>
  </si>
  <si>
    <t>Gender</t>
  </si>
  <si>
    <t>Age</t>
  </si>
  <si>
    <t>WHtR Clas</t>
  </si>
  <si>
    <t>WHtR</t>
  </si>
  <si>
    <t xml:space="preserve">Max Waist </t>
  </si>
  <si>
    <t>Press here to see table</t>
  </si>
  <si>
    <t xml:space="preserve">individual's  Heigth  and  Waist </t>
  </si>
  <si>
    <t xml:space="preserve">Disease* risk according to </t>
  </si>
  <si>
    <t xml:space="preserve">type 2 diabetes, metabolic syndrome. </t>
  </si>
  <si>
    <t xml:space="preserve">Press here to see WHtR procedure without anthropometric tape </t>
  </si>
  <si>
    <t>Data</t>
  </si>
  <si>
    <t>Nome</t>
  </si>
  <si>
    <t>Idade</t>
  </si>
  <si>
    <t>Estatura</t>
  </si>
  <si>
    <t>Cintura</t>
  </si>
  <si>
    <t>RCEst</t>
  </si>
  <si>
    <t>RCEst Clas</t>
  </si>
  <si>
    <t>Cint Max</t>
  </si>
  <si>
    <t xml:space="preserve">Risco de doença* segundo </t>
  </si>
  <si>
    <t>Estatura e Cintura do indivíduo</t>
  </si>
  <si>
    <t xml:space="preserve">diabetes tipo 2, síndrome metabólica. </t>
  </si>
  <si>
    <t>Clique aqui</t>
  </si>
  <si>
    <t>para ver tabela</t>
  </si>
  <si>
    <t>para ver procedimento</t>
  </si>
  <si>
    <t xml:space="preserve">*Evidence of cardiovascular disease, hypertension, dyslipidemia, </t>
  </si>
  <si>
    <t xml:space="preserve">*Evidências de doença cardiovascular, hipertensão, dislipidemia, </t>
  </si>
  <si>
    <t>Gênero</t>
  </si>
  <si>
    <t>Fonte/source: MARTINS, Caroline de Oliveira. Antropometria no local de trabalho. In: Edio Luiz Petroski; Cândido Simões Pires Neto; Maria Fátima Glaner. (Org.). Biométrica. 1 ed. Jundiaí: Fontoura, 2010, v. 1, p. 153-166.</t>
  </si>
  <si>
    <t>Source: MARTINS, Caroline de Oliveira. Antropometria no local de trabalho. In: Edio Luiz Petroski; Cândido Simões Pires Neto; Maria Fátima Glaner. (Org.). Biométrica. 1 ed. Jundiaí: Fontoura, 2010, v. 1, p. 153-166.</t>
  </si>
  <si>
    <t>Elaborado por:</t>
  </si>
  <si>
    <t>Obs.: Pesquisas demonstram que RCEst pode ser utilizada em crianças, adolescentes, adultos e idosos (MARTINS, 2010).</t>
  </si>
  <si>
    <t>Note: Researches show that WHtR can be used in children, adolescents, adults and seniors (MARTINS, 2010).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</si>
</sst>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_(* #,##0.0_);_(* \(#,##0.0\);_(* &quot;-&quot;??_);_(@_)"/>
    <numFmt numFmtId="178" formatCode="d/m"/>
    <numFmt numFmtId="179" formatCode="m/d/yyyy;@"/>
    <numFmt numFmtId="180" formatCode="0.0"/>
    <numFmt numFmtId="181" formatCode="#,##0.0_);\(#,##0.0\)"/>
    <numFmt numFmtId="182" formatCode="_(* #,##0_);_(* \(#,##0\);_(* &quot;-&quot;??_);_(@_)"/>
    <numFmt numFmtId="183" formatCode="_(* #,##0.000_);_(* \(#,##0.000\);_(* &quot;-&quot;??_);_(@_)"/>
    <numFmt numFmtId="184" formatCode="[$-416]dddd\,\ d&quot; de &quot;mmmm&quot; de &quot;yyyy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7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rgb="FF3333CC"/>
      <name val="Arial"/>
      <family val="2"/>
    </font>
    <font>
      <sz val="10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14" borderId="10" xfId="50" applyFont="1" applyFill="1" applyBorder="1" applyAlignment="1">
      <alignment horizontal="right"/>
      <protection/>
    </xf>
    <xf numFmtId="0" fontId="1" fillId="14" borderId="11" xfId="50" applyFont="1" applyFill="1" applyBorder="1" applyAlignment="1">
      <alignment horizontal="left"/>
      <protection/>
    </xf>
    <xf numFmtId="0" fontId="22" fillId="24" borderId="12" xfId="50" applyFont="1" applyFill="1" applyBorder="1" applyAlignment="1">
      <alignment horizontal="center" vertical="center"/>
      <protection/>
    </xf>
    <xf numFmtId="0" fontId="1" fillId="14" borderId="13" xfId="50" applyFont="1" applyFill="1" applyBorder="1" applyAlignment="1">
      <alignment horizontal="left"/>
      <protection/>
    </xf>
    <xf numFmtId="0" fontId="1" fillId="14" borderId="14" xfId="50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0" fillId="0" borderId="0" xfId="44" applyAlignment="1" applyProtection="1">
      <alignment horizontal="left"/>
      <protection/>
    </xf>
    <xf numFmtId="0" fontId="10" fillId="0" borderId="0" xfId="44" applyFont="1" applyAlignment="1" applyProtection="1">
      <alignment/>
      <protection/>
    </xf>
    <xf numFmtId="0" fontId="22" fillId="24" borderId="15" xfId="50" applyFont="1" applyFill="1" applyBorder="1" applyAlignment="1">
      <alignment horizontal="center" vertical="center"/>
      <protection/>
    </xf>
    <xf numFmtId="0" fontId="1" fillId="14" borderId="16" xfId="50" applyFont="1" applyFill="1" applyBorder="1" applyAlignment="1">
      <alignment horizontal="right"/>
      <protection/>
    </xf>
    <xf numFmtId="0" fontId="1" fillId="14" borderId="17" xfId="50" applyFont="1" applyFill="1" applyBorder="1" applyAlignment="1">
      <alignment horizontal="left"/>
      <protection/>
    </xf>
    <xf numFmtId="0" fontId="1" fillId="2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7" fontId="0" fillId="0" borderId="0" xfId="54" applyNumberFormat="1" applyFont="1" applyAlignment="1">
      <alignment horizontal="center"/>
    </xf>
    <xf numFmtId="178" fontId="1" fillId="25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17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22" fillId="24" borderId="18" xfId="50" applyNumberFormat="1" applyFont="1" applyFill="1" applyBorder="1" applyAlignment="1">
      <alignment horizontal="center"/>
      <protection/>
    </xf>
    <xf numFmtId="1" fontId="22" fillId="26" borderId="18" xfId="50" applyNumberFormat="1" applyFont="1" applyFill="1" applyBorder="1" applyAlignment="1">
      <alignment horizontal="center"/>
      <protection/>
    </xf>
    <xf numFmtId="1" fontId="22" fillId="24" borderId="19" xfId="50" applyNumberFormat="1" applyFont="1" applyFill="1" applyBorder="1" applyAlignment="1">
      <alignment horizontal="center"/>
      <protection/>
    </xf>
    <xf numFmtId="0" fontId="30" fillId="26" borderId="19" xfId="0" applyFont="1" applyFill="1" applyBorder="1" applyAlignment="1">
      <alignment horizontal="center"/>
    </xf>
    <xf numFmtId="0" fontId="30" fillId="26" borderId="18" xfId="0" applyFont="1" applyFill="1" applyBorder="1" applyAlignment="1">
      <alignment horizontal="center"/>
    </xf>
    <xf numFmtId="0" fontId="30" fillId="26" borderId="20" xfId="0" applyFont="1" applyFill="1" applyBorder="1" applyAlignment="1">
      <alignment horizontal="center"/>
    </xf>
    <xf numFmtId="0" fontId="30" fillId="26" borderId="21" xfId="0" applyFont="1" applyFill="1" applyBorder="1" applyAlignment="1">
      <alignment horizontal="center"/>
    </xf>
    <xf numFmtId="1" fontId="22" fillId="24" borderId="22" xfId="50" applyNumberFormat="1" applyFont="1" applyFill="1" applyBorder="1" applyAlignment="1">
      <alignment horizontal="center"/>
      <protection/>
    </xf>
    <xf numFmtId="1" fontId="22" fillId="24" borderId="23" xfId="50" applyNumberFormat="1" applyFont="1" applyFill="1" applyBorder="1" applyAlignment="1">
      <alignment horizontal="center"/>
      <protection/>
    </xf>
    <xf numFmtId="0" fontId="22" fillId="24" borderId="24" xfId="50" applyFont="1" applyFill="1" applyBorder="1" applyAlignment="1">
      <alignment horizontal="center" vertical="center"/>
      <protection/>
    </xf>
    <xf numFmtId="0" fontId="22" fillId="24" borderId="25" xfId="50" applyFont="1" applyFill="1" applyBorder="1" applyAlignment="1">
      <alignment horizontal="center" vertical="center"/>
      <protection/>
    </xf>
    <xf numFmtId="0" fontId="1" fillId="14" borderId="26" xfId="50" applyFont="1" applyFill="1" applyBorder="1" applyAlignment="1">
      <alignment horizontal="right"/>
      <protection/>
    </xf>
    <xf numFmtId="0" fontId="1" fillId="14" borderId="27" xfId="50" applyFont="1" applyFill="1" applyBorder="1" applyAlignment="1">
      <alignment horizontal="left"/>
      <protection/>
    </xf>
    <xf numFmtId="0" fontId="1" fillId="14" borderId="28" xfId="50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180" fontId="0" fillId="0" borderId="0" xfId="0" applyNumberFormat="1" applyFont="1" applyAlignment="1">
      <alignment horizontal="center"/>
    </xf>
    <xf numFmtId="181" fontId="0" fillId="0" borderId="0" xfId="54" applyNumberFormat="1" applyFont="1" applyAlignment="1">
      <alignment horizontal="center"/>
    </xf>
    <xf numFmtId="171" fontId="0" fillId="0" borderId="0" xfId="54" applyNumberFormat="1" applyFont="1" applyAlignment="1">
      <alignment horizontal="center" vertical="center"/>
    </xf>
    <xf numFmtId="0" fontId="23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10" fillId="0" borderId="0" xfId="44" applyFont="1" applyAlignment="1" applyProtection="1">
      <alignment horizontal="center"/>
      <protection/>
    </xf>
    <xf numFmtId="0" fontId="31" fillId="0" borderId="0" xfId="0" applyFont="1" applyAlignment="1">
      <alignment/>
    </xf>
    <xf numFmtId="0" fontId="10" fillId="0" borderId="0" xfId="44" applyAlignment="1" applyProtection="1">
      <alignment/>
      <protection/>
    </xf>
    <xf numFmtId="0" fontId="32" fillId="0" borderId="0" xfId="0" applyFont="1" applyAlignment="1">
      <alignment/>
    </xf>
    <xf numFmtId="0" fontId="27" fillId="0" borderId="29" xfId="50" applyFont="1" applyBorder="1" applyAlignment="1">
      <alignment horizontal="center"/>
      <protection/>
    </xf>
    <xf numFmtId="0" fontId="27" fillId="0" borderId="0" xfId="50" applyFont="1" applyAlignment="1">
      <alignment horizontal="center"/>
      <protection/>
    </xf>
    <xf numFmtId="0" fontId="1" fillId="14" borderId="30" xfId="50" applyFont="1" applyFill="1" applyBorder="1" applyAlignment="1">
      <alignment horizontal="center" vertical="center"/>
      <protection/>
    </xf>
    <xf numFmtId="0" fontId="1" fillId="14" borderId="25" xfId="50" applyFont="1" applyFill="1" applyBorder="1" applyAlignment="1">
      <alignment horizontal="center" vertical="center"/>
      <protection/>
    </xf>
    <xf numFmtId="0" fontId="1" fillId="14" borderId="31" xfId="50" applyFont="1" applyFill="1" applyBorder="1" applyAlignment="1">
      <alignment horizontal="center" vertical="center"/>
      <protection/>
    </xf>
    <xf numFmtId="0" fontId="1" fillId="14" borderId="32" xfId="50" applyFont="1" applyFill="1" applyBorder="1" applyAlignment="1">
      <alignment horizontal="center" vertical="center"/>
      <protection/>
    </xf>
    <xf numFmtId="0" fontId="22" fillId="27" borderId="33" xfId="50" applyFont="1" applyFill="1" applyBorder="1" applyAlignment="1">
      <alignment horizontal="center"/>
      <protection/>
    </xf>
    <xf numFmtId="0" fontId="22" fillId="27" borderId="29" xfId="50" applyFont="1" applyFill="1" applyBorder="1" applyAlignment="1">
      <alignment horizontal="center"/>
      <protection/>
    </xf>
    <xf numFmtId="0" fontId="22" fillId="27" borderId="34" xfId="50" applyFont="1" applyFill="1" applyBorder="1" applyAlignment="1">
      <alignment horizontal="center"/>
      <protection/>
    </xf>
    <xf numFmtId="0" fontId="22" fillId="27" borderId="35" xfId="50" applyFont="1" applyFill="1" applyBorder="1" applyAlignment="1">
      <alignment horizontal="center"/>
      <protection/>
    </xf>
    <xf numFmtId="0" fontId="22" fillId="27" borderId="0" xfId="50" applyFont="1" applyFill="1" applyBorder="1" applyAlignment="1">
      <alignment horizontal="center"/>
      <protection/>
    </xf>
    <xf numFmtId="0" fontId="22" fillId="27" borderId="36" xfId="50" applyFont="1" applyFill="1" applyBorder="1" applyAlignment="1">
      <alignment horizontal="center"/>
      <protection/>
    </xf>
    <xf numFmtId="0" fontId="1" fillId="14" borderId="37" xfId="50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11</xdr:col>
      <xdr:colOff>590550</xdr:colOff>
      <xdr:row>28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2294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11</xdr:col>
      <xdr:colOff>457200</xdr:colOff>
      <xdr:row>29</xdr:row>
      <xdr:rowOff>114300</xdr:rowOff>
    </xdr:to>
    <xdr:pic>
      <xdr:nvPicPr>
        <xdr:cNvPr id="1" name="Imagem 3" descr="w_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712470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attes.cnpq.br/0575208558008120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lattes.cnpq.br/057520855800812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K6" sqref="K6"/>
    </sheetView>
  </sheetViews>
  <sheetFormatPr defaultColWidth="9.140625" defaultRowHeight="12.75"/>
  <cols>
    <col min="7" max="7" width="9.140625" style="34" customWidth="1"/>
    <col min="8" max="8" width="23.7109375" style="34" customWidth="1"/>
    <col min="9" max="9" width="11.140625" style="34" customWidth="1"/>
    <col min="11" max="11" width="9.8515625" style="0" customWidth="1"/>
  </cols>
  <sheetData>
    <row r="1" spans="1:9" ht="12.75">
      <c r="A1" s="15" t="s">
        <v>20</v>
      </c>
      <c r="B1" s="15" t="s">
        <v>21</v>
      </c>
      <c r="C1" s="12" t="s">
        <v>36</v>
      </c>
      <c r="D1" s="12" t="s">
        <v>22</v>
      </c>
      <c r="E1" s="12" t="s">
        <v>23</v>
      </c>
      <c r="F1" s="12" t="s">
        <v>24</v>
      </c>
      <c r="G1" s="12" t="s">
        <v>25</v>
      </c>
      <c r="H1" s="12" t="s">
        <v>26</v>
      </c>
      <c r="I1" s="12" t="s">
        <v>27</v>
      </c>
    </row>
    <row r="2" spans="1:12" ht="12.75">
      <c r="A2" s="39"/>
      <c r="B2" s="18"/>
      <c r="C2" s="19"/>
      <c r="D2" s="19"/>
      <c r="E2" s="35"/>
      <c r="F2" s="36"/>
      <c r="G2" s="37">
        <f>IF(F2="","",F2/E2)</f>
      </c>
      <c r="H2" s="13">
        <f>IF(G2="","",IF(G2&gt;0.5,"Risco de Doença",IF(G2&lt;0.5,"Reduzido Risco de Doença")))</f>
      </c>
      <c r="I2" s="14">
        <f>IF(F2="","",E2/2)</f>
      </c>
      <c r="K2" s="40" t="s">
        <v>31</v>
      </c>
      <c r="L2" s="41" t="s">
        <v>32</v>
      </c>
    </row>
    <row r="3" spans="7:12" ht="12.75">
      <c r="G3" s="34">
        <f aca="true" t="shared" si="0" ref="G3:G66">IF(F3="","",F3/E3)</f>
      </c>
      <c r="H3" s="34">
        <f aca="true" t="shared" si="1" ref="H3:H66">IF(G3="","",IF(G3&gt;0.5,"Risco de Doença",IF(G3&lt;0.5,"Reduzido risco de doença")))</f>
      </c>
      <c r="I3" s="34">
        <f aca="true" t="shared" si="2" ref="I3:I66">IF(F3="","",E3/2)</f>
      </c>
      <c r="K3" s="42" t="s">
        <v>31</v>
      </c>
      <c r="L3" s="41" t="s">
        <v>33</v>
      </c>
    </row>
    <row r="4" spans="7:9" ht="12.75">
      <c r="G4" s="34">
        <f t="shared" si="0"/>
      </c>
      <c r="H4" s="34">
        <f t="shared" si="1"/>
      </c>
      <c r="I4" s="34">
        <f t="shared" si="2"/>
      </c>
    </row>
    <row r="5" spans="7:11" ht="12.75">
      <c r="G5" s="34">
        <f t="shared" si="0"/>
      </c>
      <c r="H5" s="34">
        <f t="shared" si="1"/>
      </c>
      <c r="I5" s="34">
        <f t="shared" si="2"/>
      </c>
      <c r="K5" t="s">
        <v>40</v>
      </c>
    </row>
    <row r="6" spans="7:9" ht="12.75">
      <c r="G6" s="34">
        <f t="shared" si="0"/>
      </c>
      <c r="H6" s="34">
        <f t="shared" si="1"/>
      </c>
      <c r="I6" s="34">
        <f t="shared" si="2"/>
      </c>
    </row>
    <row r="7" spans="7:9" ht="12.75">
      <c r="G7" s="34">
        <f t="shared" si="0"/>
      </c>
      <c r="H7" s="34">
        <f t="shared" si="1"/>
      </c>
      <c r="I7" s="34">
        <f t="shared" si="2"/>
      </c>
    </row>
    <row r="8" spans="7:9" ht="12.75">
      <c r="G8" s="34">
        <f t="shared" si="0"/>
      </c>
      <c r="H8" s="34">
        <f t="shared" si="1"/>
      </c>
      <c r="I8" s="34">
        <f t="shared" si="2"/>
      </c>
    </row>
    <row r="9" spans="7:9" ht="12.75">
      <c r="G9" s="34">
        <f t="shared" si="0"/>
      </c>
      <c r="H9" s="34">
        <f t="shared" si="1"/>
      </c>
      <c r="I9" s="34">
        <f t="shared" si="2"/>
      </c>
    </row>
    <row r="10" spans="7:9" ht="12.75">
      <c r="G10" s="34">
        <f t="shared" si="0"/>
      </c>
      <c r="H10" s="34">
        <f t="shared" si="1"/>
      </c>
      <c r="I10" s="34">
        <f t="shared" si="2"/>
      </c>
    </row>
    <row r="11" spans="7:9" ht="12.75">
      <c r="G11" s="34">
        <f t="shared" si="0"/>
      </c>
      <c r="H11" s="34">
        <f t="shared" si="1"/>
      </c>
      <c r="I11" s="34">
        <f t="shared" si="2"/>
      </c>
    </row>
    <row r="12" spans="7:9" ht="12.75">
      <c r="G12" s="34">
        <f t="shared" si="0"/>
      </c>
      <c r="H12" s="34">
        <f t="shared" si="1"/>
      </c>
      <c r="I12" s="34">
        <f t="shared" si="2"/>
      </c>
    </row>
    <row r="13" spans="7:9" ht="12.75">
      <c r="G13" s="34">
        <f t="shared" si="0"/>
      </c>
      <c r="H13" s="34">
        <f t="shared" si="1"/>
      </c>
      <c r="I13" s="34">
        <f t="shared" si="2"/>
      </c>
    </row>
    <row r="14" spans="7:9" ht="12.75">
      <c r="G14" s="34">
        <f t="shared" si="0"/>
      </c>
      <c r="H14" s="34">
        <f t="shared" si="1"/>
      </c>
      <c r="I14" s="34">
        <f t="shared" si="2"/>
      </c>
    </row>
    <row r="15" spans="7:9" ht="12.75">
      <c r="G15" s="34">
        <f t="shared" si="0"/>
      </c>
      <c r="H15" s="34">
        <f t="shared" si="1"/>
      </c>
      <c r="I15" s="34">
        <f t="shared" si="2"/>
      </c>
    </row>
    <row r="16" spans="7:9" ht="12.75">
      <c r="G16" s="34">
        <f t="shared" si="0"/>
      </c>
      <c r="H16" s="34">
        <f t="shared" si="1"/>
      </c>
      <c r="I16" s="34">
        <f t="shared" si="2"/>
      </c>
    </row>
    <row r="17" spans="7:9" ht="12.75">
      <c r="G17" s="34">
        <f t="shared" si="0"/>
      </c>
      <c r="H17" s="34">
        <f t="shared" si="1"/>
      </c>
      <c r="I17" s="34">
        <f t="shared" si="2"/>
      </c>
    </row>
    <row r="18" spans="7:9" ht="12.75">
      <c r="G18" s="34">
        <f t="shared" si="0"/>
      </c>
      <c r="H18" s="34">
        <f t="shared" si="1"/>
      </c>
      <c r="I18" s="34">
        <f t="shared" si="2"/>
      </c>
    </row>
    <row r="19" spans="7:9" ht="12.75">
      <c r="G19" s="34">
        <f t="shared" si="0"/>
      </c>
      <c r="H19" s="34">
        <f t="shared" si="1"/>
      </c>
      <c r="I19" s="34">
        <f t="shared" si="2"/>
      </c>
    </row>
    <row r="20" spans="7:9" ht="12.75">
      <c r="G20" s="34">
        <f t="shared" si="0"/>
      </c>
      <c r="H20" s="34">
        <f t="shared" si="1"/>
      </c>
      <c r="I20" s="34">
        <f t="shared" si="2"/>
      </c>
    </row>
    <row r="21" spans="7:9" ht="12.75">
      <c r="G21" s="34">
        <f t="shared" si="0"/>
      </c>
      <c r="H21" s="34">
        <f t="shared" si="1"/>
      </c>
      <c r="I21" s="34">
        <f t="shared" si="2"/>
      </c>
    </row>
    <row r="22" spans="7:9" ht="12.75">
      <c r="G22" s="34">
        <f t="shared" si="0"/>
      </c>
      <c r="H22" s="34">
        <f t="shared" si="1"/>
      </c>
      <c r="I22" s="34">
        <f t="shared" si="2"/>
      </c>
    </row>
    <row r="23" spans="7:9" ht="12.75">
      <c r="G23" s="34">
        <f t="shared" si="0"/>
      </c>
      <c r="H23" s="34">
        <f t="shared" si="1"/>
      </c>
      <c r="I23" s="34">
        <f t="shared" si="2"/>
      </c>
    </row>
    <row r="24" spans="7:9" ht="12.75">
      <c r="G24" s="34">
        <f t="shared" si="0"/>
      </c>
      <c r="H24" s="34">
        <f t="shared" si="1"/>
      </c>
      <c r="I24" s="34">
        <f t="shared" si="2"/>
      </c>
    </row>
    <row r="25" spans="7:9" ht="12.75">
      <c r="G25" s="34">
        <f t="shared" si="0"/>
      </c>
      <c r="H25" s="34">
        <f t="shared" si="1"/>
      </c>
      <c r="I25" s="34">
        <f t="shared" si="2"/>
      </c>
    </row>
    <row r="26" spans="7:9" ht="12.75">
      <c r="G26" s="34">
        <f t="shared" si="0"/>
      </c>
      <c r="H26" s="34">
        <f t="shared" si="1"/>
      </c>
      <c r="I26" s="34">
        <f t="shared" si="2"/>
      </c>
    </row>
    <row r="27" spans="7:9" ht="12.75">
      <c r="G27" s="34">
        <f t="shared" si="0"/>
      </c>
      <c r="H27" s="34">
        <f t="shared" si="1"/>
      </c>
      <c r="I27" s="34">
        <f t="shared" si="2"/>
      </c>
    </row>
    <row r="28" spans="7:9" ht="12.75">
      <c r="G28" s="34">
        <f t="shared" si="0"/>
      </c>
      <c r="H28" s="34">
        <f t="shared" si="1"/>
      </c>
      <c r="I28" s="34">
        <f t="shared" si="2"/>
      </c>
    </row>
    <row r="29" spans="7:9" ht="12.75">
      <c r="G29" s="34">
        <f t="shared" si="0"/>
      </c>
      <c r="H29" s="34">
        <f t="shared" si="1"/>
      </c>
      <c r="I29" s="34">
        <f t="shared" si="2"/>
      </c>
    </row>
    <row r="30" spans="7:9" ht="12.75">
      <c r="G30" s="34">
        <f t="shared" si="0"/>
      </c>
      <c r="H30" s="34">
        <f t="shared" si="1"/>
      </c>
      <c r="I30" s="34">
        <f t="shared" si="2"/>
      </c>
    </row>
    <row r="31" spans="7:9" ht="12.75">
      <c r="G31" s="34">
        <f t="shared" si="0"/>
      </c>
      <c r="H31" s="34">
        <f t="shared" si="1"/>
      </c>
      <c r="I31" s="34">
        <f t="shared" si="2"/>
      </c>
    </row>
    <row r="32" spans="7:9" ht="12.75">
      <c r="G32" s="34">
        <f t="shared" si="0"/>
      </c>
      <c r="H32" s="34">
        <f t="shared" si="1"/>
      </c>
      <c r="I32" s="34">
        <f t="shared" si="2"/>
      </c>
    </row>
    <row r="33" spans="7:9" ht="12.75">
      <c r="G33" s="34">
        <f t="shared" si="0"/>
      </c>
      <c r="H33" s="34">
        <f t="shared" si="1"/>
      </c>
      <c r="I33" s="34">
        <f t="shared" si="2"/>
      </c>
    </row>
    <row r="34" spans="7:9" ht="12.75">
      <c r="G34" s="34">
        <f t="shared" si="0"/>
      </c>
      <c r="H34" s="34">
        <f t="shared" si="1"/>
      </c>
      <c r="I34" s="34">
        <f t="shared" si="2"/>
      </c>
    </row>
    <row r="35" spans="7:9" ht="12.75">
      <c r="G35" s="34">
        <f t="shared" si="0"/>
      </c>
      <c r="H35" s="34">
        <f t="shared" si="1"/>
      </c>
      <c r="I35" s="34">
        <f t="shared" si="2"/>
      </c>
    </row>
    <row r="36" spans="7:9" ht="12.75">
      <c r="G36" s="34">
        <f t="shared" si="0"/>
      </c>
      <c r="H36" s="34">
        <f t="shared" si="1"/>
      </c>
      <c r="I36" s="34">
        <f t="shared" si="2"/>
      </c>
    </row>
    <row r="37" spans="7:9" ht="12.75">
      <c r="G37" s="34">
        <f t="shared" si="0"/>
      </c>
      <c r="H37" s="34">
        <f t="shared" si="1"/>
      </c>
      <c r="I37" s="34">
        <f t="shared" si="2"/>
      </c>
    </row>
    <row r="38" spans="7:9" ht="12.75">
      <c r="G38" s="34">
        <f t="shared" si="0"/>
      </c>
      <c r="H38" s="34">
        <f t="shared" si="1"/>
      </c>
      <c r="I38" s="34">
        <f t="shared" si="2"/>
      </c>
    </row>
    <row r="39" spans="7:9" ht="12.75">
      <c r="G39" s="34">
        <f t="shared" si="0"/>
      </c>
      <c r="H39" s="34">
        <f t="shared" si="1"/>
      </c>
      <c r="I39" s="34">
        <f t="shared" si="2"/>
      </c>
    </row>
    <row r="40" spans="7:9" ht="12.75">
      <c r="G40" s="34">
        <f t="shared" si="0"/>
      </c>
      <c r="H40" s="34">
        <f t="shared" si="1"/>
      </c>
      <c r="I40" s="34">
        <f t="shared" si="2"/>
      </c>
    </row>
    <row r="41" spans="7:9" ht="12.75">
      <c r="G41" s="34">
        <f t="shared" si="0"/>
      </c>
      <c r="H41" s="34">
        <f t="shared" si="1"/>
      </c>
      <c r="I41" s="34">
        <f t="shared" si="2"/>
      </c>
    </row>
    <row r="42" spans="7:9" ht="12.75">
      <c r="G42" s="34">
        <f t="shared" si="0"/>
      </c>
      <c r="H42" s="34">
        <f t="shared" si="1"/>
      </c>
      <c r="I42" s="34">
        <f t="shared" si="2"/>
      </c>
    </row>
    <row r="43" spans="7:9" ht="12.75">
      <c r="G43" s="34">
        <f t="shared" si="0"/>
      </c>
      <c r="H43" s="34">
        <f t="shared" si="1"/>
      </c>
      <c r="I43" s="34">
        <f t="shared" si="2"/>
      </c>
    </row>
    <row r="44" spans="7:9" ht="12.75">
      <c r="G44" s="34">
        <f t="shared" si="0"/>
      </c>
      <c r="H44" s="34">
        <f t="shared" si="1"/>
      </c>
      <c r="I44" s="34">
        <f t="shared" si="2"/>
      </c>
    </row>
    <row r="45" spans="7:9" ht="12.75">
      <c r="G45" s="34">
        <f t="shared" si="0"/>
      </c>
      <c r="H45" s="34">
        <f t="shared" si="1"/>
      </c>
      <c r="I45" s="34">
        <f t="shared" si="2"/>
      </c>
    </row>
    <row r="46" spans="7:9" ht="12.75">
      <c r="G46" s="34">
        <f t="shared" si="0"/>
      </c>
      <c r="H46" s="34">
        <f t="shared" si="1"/>
      </c>
      <c r="I46" s="34">
        <f t="shared" si="2"/>
      </c>
    </row>
    <row r="47" spans="7:9" ht="12.75">
      <c r="G47" s="34">
        <f t="shared" si="0"/>
      </c>
      <c r="H47" s="34">
        <f t="shared" si="1"/>
      </c>
      <c r="I47" s="34">
        <f t="shared" si="2"/>
      </c>
    </row>
    <row r="48" spans="7:9" ht="12.75">
      <c r="G48" s="34">
        <f t="shared" si="0"/>
      </c>
      <c r="H48" s="34">
        <f t="shared" si="1"/>
      </c>
      <c r="I48" s="34">
        <f t="shared" si="2"/>
      </c>
    </row>
    <row r="49" spans="7:9" ht="12.75">
      <c r="G49" s="34">
        <f t="shared" si="0"/>
      </c>
      <c r="H49" s="34">
        <f t="shared" si="1"/>
      </c>
      <c r="I49" s="34">
        <f t="shared" si="2"/>
      </c>
    </row>
    <row r="50" spans="7:9" ht="12.75">
      <c r="G50" s="34">
        <f t="shared" si="0"/>
      </c>
      <c r="H50" s="34">
        <f t="shared" si="1"/>
      </c>
      <c r="I50" s="34">
        <f t="shared" si="2"/>
      </c>
    </row>
    <row r="51" spans="7:9" ht="12.75">
      <c r="G51" s="34">
        <f t="shared" si="0"/>
      </c>
      <c r="H51" s="34">
        <f t="shared" si="1"/>
      </c>
      <c r="I51" s="34">
        <f t="shared" si="2"/>
      </c>
    </row>
    <row r="52" spans="7:9" ht="12.75">
      <c r="G52" s="34">
        <f t="shared" si="0"/>
      </c>
      <c r="H52" s="34">
        <f t="shared" si="1"/>
      </c>
      <c r="I52" s="34">
        <f t="shared" si="2"/>
      </c>
    </row>
    <row r="53" spans="7:9" ht="12.75">
      <c r="G53" s="34">
        <f t="shared" si="0"/>
      </c>
      <c r="H53" s="34">
        <f t="shared" si="1"/>
      </c>
      <c r="I53" s="34">
        <f t="shared" si="2"/>
      </c>
    </row>
    <row r="54" spans="7:9" ht="12.75">
      <c r="G54" s="34">
        <f t="shared" si="0"/>
      </c>
      <c r="H54" s="34">
        <f t="shared" si="1"/>
      </c>
      <c r="I54" s="34">
        <f t="shared" si="2"/>
      </c>
    </row>
    <row r="55" spans="7:9" ht="12.75">
      <c r="G55" s="34">
        <f t="shared" si="0"/>
      </c>
      <c r="H55" s="34">
        <f t="shared" si="1"/>
      </c>
      <c r="I55" s="34">
        <f t="shared" si="2"/>
      </c>
    </row>
    <row r="56" spans="7:9" ht="12.75">
      <c r="G56" s="34">
        <f t="shared" si="0"/>
      </c>
      <c r="H56" s="34">
        <f t="shared" si="1"/>
      </c>
      <c r="I56" s="34">
        <f t="shared" si="2"/>
      </c>
    </row>
    <row r="57" spans="7:9" ht="12.75">
      <c r="G57" s="34">
        <f t="shared" si="0"/>
      </c>
      <c r="H57" s="34">
        <f t="shared" si="1"/>
      </c>
      <c r="I57" s="34">
        <f t="shared" si="2"/>
      </c>
    </row>
    <row r="58" spans="7:9" ht="12.75">
      <c r="G58" s="34">
        <f t="shared" si="0"/>
      </c>
      <c r="H58" s="34">
        <f t="shared" si="1"/>
      </c>
      <c r="I58" s="34">
        <f t="shared" si="2"/>
      </c>
    </row>
    <row r="59" spans="7:9" ht="12.75">
      <c r="G59" s="34">
        <f t="shared" si="0"/>
      </c>
      <c r="H59" s="34">
        <f t="shared" si="1"/>
      </c>
      <c r="I59" s="34">
        <f t="shared" si="2"/>
      </c>
    </row>
    <row r="60" spans="7:9" ht="12.75">
      <c r="G60" s="34">
        <f t="shared" si="0"/>
      </c>
      <c r="H60" s="34">
        <f t="shared" si="1"/>
      </c>
      <c r="I60" s="34">
        <f t="shared" si="2"/>
      </c>
    </row>
    <row r="61" spans="7:9" ht="12.75">
      <c r="G61" s="34">
        <f t="shared" si="0"/>
      </c>
      <c r="H61" s="34">
        <f t="shared" si="1"/>
      </c>
      <c r="I61" s="34">
        <f t="shared" si="2"/>
      </c>
    </row>
    <row r="62" spans="7:9" ht="12.75">
      <c r="G62" s="34">
        <f t="shared" si="0"/>
      </c>
      <c r="H62" s="34">
        <f t="shared" si="1"/>
      </c>
      <c r="I62" s="34">
        <f t="shared" si="2"/>
      </c>
    </row>
    <row r="63" spans="7:9" ht="12.75">
      <c r="G63" s="34">
        <f t="shared" si="0"/>
      </c>
      <c r="H63" s="34">
        <f t="shared" si="1"/>
      </c>
      <c r="I63" s="34">
        <f t="shared" si="2"/>
      </c>
    </row>
    <row r="64" spans="7:9" ht="12.75">
      <c r="G64" s="34">
        <f t="shared" si="0"/>
      </c>
      <c r="H64" s="34">
        <f t="shared" si="1"/>
      </c>
      <c r="I64" s="34">
        <f t="shared" si="2"/>
      </c>
    </row>
    <row r="65" spans="7:9" ht="12.75">
      <c r="G65" s="34">
        <f t="shared" si="0"/>
      </c>
      <c r="H65" s="34">
        <f t="shared" si="1"/>
      </c>
      <c r="I65" s="34">
        <f t="shared" si="2"/>
      </c>
    </row>
    <row r="66" spans="7:9" ht="12.75">
      <c r="G66" s="34">
        <f t="shared" si="0"/>
      </c>
      <c r="H66" s="34">
        <f t="shared" si="1"/>
      </c>
      <c r="I66" s="34">
        <f t="shared" si="2"/>
      </c>
    </row>
    <row r="67" spans="7:9" ht="12.75">
      <c r="G67" s="34">
        <f aca="true" t="shared" si="3" ref="G67:G100">IF(F67="","",F67/E67)</f>
      </c>
      <c r="H67" s="34">
        <f aca="true" t="shared" si="4" ref="H67:H100">IF(G67="","",IF(G67&gt;0.5,"Risco de Doença",IF(G67&lt;0.5,"Reduzido risco de doença")))</f>
      </c>
      <c r="I67" s="34">
        <f aca="true" t="shared" si="5" ref="I67:I100">IF(F67="","",E67/2)</f>
      </c>
    </row>
    <row r="68" spans="7:9" ht="12.75">
      <c r="G68" s="34">
        <f t="shared" si="3"/>
      </c>
      <c r="H68" s="34">
        <f t="shared" si="4"/>
      </c>
      <c r="I68" s="34">
        <f t="shared" si="5"/>
      </c>
    </row>
    <row r="69" spans="7:9" ht="12.75">
      <c r="G69" s="34">
        <f t="shared" si="3"/>
      </c>
      <c r="H69" s="34">
        <f t="shared" si="4"/>
      </c>
      <c r="I69" s="34">
        <f t="shared" si="5"/>
      </c>
    </row>
    <row r="70" spans="7:9" ht="12.75">
      <c r="G70" s="34">
        <f t="shared" si="3"/>
      </c>
      <c r="H70" s="34">
        <f t="shared" si="4"/>
      </c>
      <c r="I70" s="34">
        <f t="shared" si="5"/>
      </c>
    </row>
    <row r="71" spans="7:9" ht="12.75">
      <c r="G71" s="34">
        <f t="shared" si="3"/>
      </c>
      <c r="H71" s="34">
        <f t="shared" si="4"/>
      </c>
      <c r="I71" s="34">
        <f t="shared" si="5"/>
      </c>
    </row>
    <row r="72" spans="7:9" ht="12.75">
      <c r="G72" s="34">
        <f t="shared" si="3"/>
      </c>
      <c r="H72" s="34">
        <f t="shared" si="4"/>
      </c>
      <c r="I72" s="34">
        <f t="shared" si="5"/>
      </c>
    </row>
    <row r="73" spans="7:9" ht="12.75">
      <c r="G73" s="34">
        <f t="shared" si="3"/>
      </c>
      <c r="H73" s="34">
        <f t="shared" si="4"/>
      </c>
      <c r="I73" s="34">
        <f t="shared" si="5"/>
      </c>
    </row>
    <row r="74" spans="7:9" ht="12.75">
      <c r="G74" s="34">
        <f t="shared" si="3"/>
      </c>
      <c r="H74" s="34">
        <f t="shared" si="4"/>
      </c>
      <c r="I74" s="34">
        <f t="shared" si="5"/>
      </c>
    </row>
    <row r="75" spans="7:9" ht="12.75">
      <c r="G75" s="34">
        <f t="shared" si="3"/>
      </c>
      <c r="H75" s="34">
        <f t="shared" si="4"/>
      </c>
      <c r="I75" s="34">
        <f t="shared" si="5"/>
      </c>
    </row>
    <row r="76" spans="7:9" ht="12.75">
      <c r="G76" s="34">
        <f t="shared" si="3"/>
      </c>
      <c r="H76" s="34">
        <f t="shared" si="4"/>
      </c>
      <c r="I76" s="34">
        <f t="shared" si="5"/>
      </c>
    </row>
    <row r="77" spans="7:9" ht="12.75">
      <c r="G77" s="34">
        <f t="shared" si="3"/>
      </c>
      <c r="H77" s="34">
        <f t="shared" si="4"/>
      </c>
      <c r="I77" s="34">
        <f t="shared" si="5"/>
      </c>
    </row>
    <row r="78" spans="7:9" ht="12.75">
      <c r="G78" s="34">
        <f t="shared" si="3"/>
      </c>
      <c r="H78" s="34">
        <f t="shared" si="4"/>
      </c>
      <c r="I78" s="34">
        <f t="shared" si="5"/>
      </c>
    </row>
    <row r="79" spans="7:9" ht="12.75">
      <c r="G79" s="34">
        <f t="shared" si="3"/>
      </c>
      <c r="H79" s="34">
        <f t="shared" si="4"/>
      </c>
      <c r="I79" s="34">
        <f t="shared" si="5"/>
      </c>
    </row>
    <row r="80" spans="7:9" ht="12.75">
      <c r="G80" s="34">
        <f t="shared" si="3"/>
      </c>
      <c r="H80" s="34">
        <f t="shared" si="4"/>
      </c>
      <c r="I80" s="34">
        <f t="shared" si="5"/>
      </c>
    </row>
    <row r="81" spans="7:9" ht="12.75">
      <c r="G81" s="34">
        <f t="shared" si="3"/>
      </c>
      <c r="H81" s="34">
        <f t="shared" si="4"/>
      </c>
      <c r="I81" s="34">
        <f t="shared" si="5"/>
      </c>
    </row>
    <row r="82" spans="7:9" ht="12.75">
      <c r="G82" s="34">
        <f t="shared" si="3"/>
      </c>
      <c r="H82" s="34">
        <f t="shared" si="4"/>
      </c>
      <c r="I82" s="34">
        <f t="shared" si="5"/>
      </c>
    </row>
    <row r="83" spans="7:9" ht="12.75">
      <c r="G83" s="34">
        <f t="shared" si="3"/>
      </c>
      <c r="H83" s="34">
        <f t="shared" si="4"/>
      </c>
      <c r="I83" s="34">
        <f t="shared" si="5"/>
      </c>
    </row>
    <row r="84" spans="7:9" ht="12.75">
      <c r="G84" s="34">
        <f t="shared" si="3"/>
      </c>
      <c r="H84" s="34">
        <f t="shared" si="4"/>
      </c>
      <c r="I84" s="34">
        <f t="shared" si="5"/>
      </c>
    </row>
    <row r="85" spans="7:9" ht="12.75">
      <c r="G85" s="34">
        <f t="shared" si="3"/>
      </c>
      <c r="H85" s="34">
        <f t="shared" si="4"/>
      </c>
      <c r="I85" s="34">
        <f t="shared" si="5"/>
      </c>
    </row>
    <row r="86" spans="7:9" ht="12.75">
      <c r="G86" s="34">
        <f t="shared" si="3"/>
      </c>
      <c r="H86" s="34">
        <f t="shared" si="4"/>
      </c>
      <c r="I86" s="34">
        <f t="shared" si="5"/>
      </c>
    </row>
    <row r="87" spans="7:9" ht="12.75">
      <c r="G87" s="34">
        <f t="shared" si="3"/>
      </c>
      <c r="H87" s="34">
        <f t="shared" si="4"/>
      </c>
      <c r="I87" s="34">
        <f t="shared" si="5"/>
      </c>
    </row>
    <row r="88" spans="7:9" ht="12.75">
      <c r="G88" s="34">
        <f t="shared" si="3"/>
      </c>
      <c r="H88" s="34">
        <f t="shared" si="4"/>
      </c>
      <c r="I88" s="34">
        <f t="shared" si="5"/>
      </c>
    </row>
    <row r="89" spans="7:9" ht="12.75">
      <c r="G89" s="34">
        <f t="shared" si="3"/>
      </c>
      <c r="H89" s="34">
        <f t="shared" si="4"/>
      </c>
      <c r="I89" s="34">
        <f t="shared" si="5"/>
      </c>
    </row>
    <row r="90" spans="7:9" ht="12.75">
      <c r="G90" s="34">
        <f t="shared" si="3"/>
      </c>
      <c r="H90" s="34">
        <f t="shared" si="4"/>
      </c>
      <c r="I90" s="34">
        <f t="shared" si="5"/>
      </c>
    </row>
    <row r="91" spans="7:9" ht="12.75">
      <c r="G91" s="34">
        <f t="shared" si="3"/>
      </c>
      <c r="H91" s="34">
        <f t="shared" si="4"/>
      </c>
      <c r="I91" s="34">
        <f t="shared" si="5"/>
      </c>
    </row>
    <row r="92" spans="7:9" ht="12.75">
      <c r="G92" s="34">
        <f t="shared" si="3"/>
      </c>
      <c r="H92" s="34">
        <f t="shared" si="4"/>
      </c>
      <c r="I92" s="34">
        <f t="shared" si="5"/>
      </c>
    </row>
    <row r="93" spans="7:9" ht="12.75">
      <c r="G93" s="34">
        <f t="shared" si="3"/>
      </c>
      <c r="H93" s="34">
        <f t="shared" si="4"/>
      </c>
      <c r="I93" s="34">
        <f t="shared" si="5"/>
      </c>
    </row>
    <row r="94" spans="7:9" ht="12.75">
      <c r="G94" s="34">
        <f t="shared" si="3"/>
      </c>
      <c r="H94" s="34">
        <f t="shared" si="4"/>
      </c>
      <c r="I94" s="34">
        <f t="shared" si="5"/>
      </c>
    </row>
    <row r="95" spans="7:9" ht="12.75">
      <c r="G95" s="34">
        <f t="shared" si="3"/>
      </c>
      <c r="H95" s="34">
        <f t="shared" si="4"/>
      </c>
      <c r="I95" s="34">
        <f t="shared" si="5"/>
      </c>
    </row>
    <row r="96" spans="7:9" ht="12.75">
      <c r="G96" s="34">
        <f t="shared" si="3"/>
      </c>
      <c r="H96" s="34">
        <f t="shared" si="4"/>
      </c>
      <c r="I96" s="34">
        <f t="shared" si="5"/>
      </c>
    </row>
    <row r="97" spans="7:9" ht="12.75">
      <c r="G97" s="34">
        <f t="shared" si="3"/>
      </c>
      <c r="H97" s="34">
        <f t="shared" si="4"/>
      </c>
      <c r="I97" s="34">
        <f t="shared" si="5"/>
      </c>
    </row>
    <row r="98" spans="7:9" ht="12.75">
      <c r="G98" s="34">
        <f t="shared" si="3"/>
      </c>
      <c r="H98" s="34">
        <f t="shared" si="4"/>
      </c>
      <c r="I98" s="34">
        <f t="shared" si="5"/>
      </c>
    </row>
    <row r="99" spans="7:9" ht="12.75">
      <c r="G99" s="34">
        <f t="shared" si="3"/>
      </c>
      <c r="H99" s="34">
        <f t="shared" si="4"/>
      </c>
      <c r="I99" s="34">
        <f t="shared" si="5"/>
      </c>
    </row>
    <row r="100" spans="7:9" ht="12.75">
      <c r="G100" s="34">
        <f t="shared" si="3"/>
      </c>
      <c r="H100" s="34">
        <f t="shared" si="4"/>
      </c>
      <c r="I100" s="34">
        <f t="shared" si="5"/>
      </c>
    </row>
  </sheetData>
  <sheetProtection/>
  <hyperlinks>
    <hyperlink ref="K2" location="Table!A1" display="Clique aqui"/>
    <hyperlink ref="K3" location="Procedimento!A1" display="Clique aqui"/>
  </hyperlink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0:A33"/>
  <sheetViews>
    <sheetView zoomScalePageLayoutView="0" workbookViewId="0" topLeftCell="A1">
      <selection activeCell="A31" sqref="A31"/>
    </sheetView>
  </sheetViews>
  <sheetFormatPr defaultColWidth="9.140625" defaultRowHeight="12.75"/>
  <sheetData>
    <row r="30" ht="12.75">
      <c r="A30" s="6" t="s">
        <v>39</v>
      </c>
    </row>
    <row r="31" ht="12.75">
      <c r="A31" s="7" t="s">
        <v>2</v>
      </c>
    </row>
    <row r="33" ht="12.75">
      <c r="A33" s="6" t="s">
        <v>38</v>
      </c>
    </row>
  </sheetData>
  <sheetProtection/>
  <hyperlinks>
    <hyperlink ref="A31" r:id="rId1" display="Caroline de Oliveira Martins, PhD.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3" max="3" width="18.8515625" style="0" customWidth="1"/>
    <col min="7" max="8" width="9.140625" style="34" customWidth="1"/>
    <col min="9" max="9" width="18.7109375" style="34" customWidth="1"/>
    <col min="10" max="10" width="11.00390625" style="34" customWidth="1"/>
    <col min="11" max="11" width="5.00390625" style="0" customWidth="1"/>
  </cols>
  <sheetData>
    <row r="1" spans="1:12" ht="12.75">
      <c r="A1" s="12" t="s">
        <v>7</v>
      </c>
      <c r="B1" s="15" t="s">
        <v>8</v>
      </c>
      <c r="C1" s="15" t="s">
        <v>9</v>
      </c>
      <c r="D1" s="12" t="s">
        <v>10</v>
      </c>
      <c r="E1" s="12" t="s">
        <v>11</v>
      </c>
      <c r="F1" s="12" t="s">
        <v>6</v>
      </c>
      <c r="G1" s="12" t="s">
        <v>4</v>
      </c>
      <c r="H1" s="12" t="s">
        <v>13</v>
      </c>
      <c r="I1" s="12" t="s">
        <v>12</v>
      </c>
      <c r="J1" s="12" t="s">
        <v>14</v>
      </c>
      <c r="L1" s="8" t="s">
        <v>15</v>
      </c>
    </row>
    <row r="2" spans="1:12" ht="12.75">
      <c r="A2" s="16"/>
      <c r="B2" s="17"/>
      <c r="C2" s="18"/>
      <c r="D2" s="19"/>
      <c r="E2" s="19"/>
      <c r="F2" s="35"/>
      <c r="G2" s="36"/>
      <c r="H2" s="37">
        <f>IF(G2="","",G2/F2)</f>
      </c>
      <c r="I2" s="13">
        <f>IF(H2="","",IF(H2&gt;0.5,"Disease Risk",IF(H2&lt;0.5,"Low Disease Risk")))</f>
      </c>
      <c r="J2" s="14">
        <f>IF(G2="","",F2/2)</f>
      </c>
      <c r="L2" s="8" t="s">
        <v>19</v>
      </c>
    </row>
    <row r="3" spans="1:10" ht="12.75">
      <c r="A3" s="16"/>
      <c r="B3" s="17"/>
      <c r="C3" s="18"/>
      <c r="D3" s="19"/>
      <c r="E3" s="19"/>
      <c r="F3" s="35"/>
      <c r="G3" s="36"/>
      <c r="H3" s="37">
        <f aca="true" t="shared" si="0" ref="H3:H66">IF(G3="","",G3/F3)</f>
      </c>
      <c r="I3" s="13">
        <f aca="true" t="shared" si="1" ref="I3:I66">IF(H3="","",IF(H3&gt;0.5,"Disease Risk",IF(H3&lt;0.5,"Low Disease Risk")))</f>
      </c>
      <c r="J3" s="14">
        <f aca="true" t="shared" si="2" ref="J3:J66">IF(G3="","",F3/2)</f>
      </c>
    </row>
    <row r="4" spans="1:12" ht="12.75">
      <c r="A4" s="16"/>
      <c r="B4" s="17"/>
      <c r="C4" s="18"/>
      <c r="D4" s="19"/>
      <c r="E4" s="19"/>
      <c r="F4" s="35"/>
      <c r="G4" s="36"/>
      <c r="H4" s="37">
        <f t="shared" si="0"/>
      </c>
      <c r="I4" s="13">
        <f t="shared" si="1"/>
      </c>
      <c r="J4" s="14">
        <f t="shared" si="2"/>
      </c>
      <c r="L4" s="43" t="s">
        <v>41</v>
      </c>
    </row>
    <row r="5" spans="1:10" ht="12.75">
      <c r="A5" s="16"/>
      <c r="B5" s="17"/>
      <c r="C5" s="18"/>
      <c r="D5" s="19"/>
      <c r="E5" s="19"/>
      <c r="F5" s="35"/>
      <c r="G5" s="36"/>
      <c r="H5" s="37">
        <f t="shared" si="0"/>
      </c>
      <c r="I5" s="13">
        <f t="shared" si="1"/>
      </c>
      <c r="J5" s="14">
        <f t="shared" si="2"/>
      </c>
    </row>
    <row r="6" spans="1:10" ht="12.75">
      <c r="A6" s="16"/>
      <c r="B6" s="17"/>
      <c r="C6" s="18"/>
      <c r="D6" s="19"/>
      <c r="E6" s="19"/>
      <c r="F6" s="35"/>
      <c r="G6" s="36"/>
      <c r="H6" s="37">
        <f t="shared" si="0"/>
      </c>
      <c r="I6" s="13">
        <f t="shared" si="1"/>
      </c>
      <c r="J6" s="14">
        <f t="shared" si="2"/>
      </c>
    </row>
    <row r="7" spans="1:10" ht="12.75">
      <c r="A7" s="16"/>
      <c r="B7" s="17"/>
      <c r="C7" s="18"/>
      <c r="D7" s="19"/>
      <c r="E7" s="19"/>
      <c r="F7" s="35"/>
      <c r="G7" s="36"/>
      <c r="H7" s="37">
        <f t="shared" si="0"/>
      </c>
      <c r="I7" s="13">
        <f t="shared" si="1"/>
      </c>
      <c r="J7" s="14">
        <f t="shared" si="2"/>
      </c>
    </row>
    <row r="8" spans="1:10" ht="12.75">
      <c r="A8" s="16"/>
      <c r="B8" s="17"/>
      <c r="C8" s="18"/>
      <c r="D8" s="19"/>
      <c r="E8" s="19"/>
      <c r="F8" s="35"/>
      <c r="G8" s="36"/>
      <c r="H8" s="37">
        <f t="shared" si="0"/>
      </c>
      <c r="I8" s="13">
        <f t="shared" si="1"/>
      </c>
      <c r="J8" s="14">
        <f t="shared" si="2"/>
      </c>
    </row>
    <row r="9" spans="1:10" ht="12.75">
      <c r="A9" s="16"/>
      <c r="B9" s="17"/>
      <c r="C9" s="18"/>
      <c r="D9" s="19"/>
      <c r="E9" s="19"/>
      <c r="F9" s="35"/>
      <c r="G9" s="36"/>
      <c r="H9" s="37">
        <f t="shared" si="0"/>
      </c>
      <c r="I9" s="13">
        <f t="shared" si="1"/>
      </c>
      <c r="J9" s="14">
        <f t="shared" si="2"/>
      </c>
    </row>
    <row r="10" spans="1:10" ht="12.75">
      <c r="A10" s="16"/>
      <c r="B10" s="17"/>
      <c r="C10" s="18"/>
      <c r="D10" s="19"/>
      <c r="E10" s="19"/>
      <c r="F10" s="35"/>
      <c r="G10" s="36"/>
      <c r="H10" s="37">
        <f t="shared" si="0"/>
      </c>
      <c r="I10" s="13">
        <f t="shared" si="1"/>
      </c>
      <c r="J10" s="14">
        <f t="shared" si="2"/>
      </c>
    </row>
    <row r="11" spans="1:10" ht="12.75">
      <c r="A11" s="16"/>
      <c r="B11" s="17"/>
      <c r="C11" s="18"/>
      <c r="D11" s="19"/>
      <c r="E11" s="19"/>
      <c r="F11" s="35"/>
      <c r="G11" s="36"/>
      <c r="H11" s="37">
        <f t="shared" si="0"/>
      </c>
      <c r="I11" s="13">
        <f t="shared" si="1"/>
      </c>
      <c r="J11" s="14">
        <f t="shared" si="2"/>
      </c>
    </row>
    <row r="12" spans="1:10" ht="12.75">
      <c r="A12" s="16"/>
      <c r="B12" s="17"/>
      <c r="C12" s="18"/>
      <c r="D12" s="19"/>
      <c r="E12" s="19"/>
      <c r="F12" s="35"/>
      <c r="G12" s="36"/>
      <c r="H12" s="37">
        <f t="shared" si="0"/>
      </c>
      <c r="I12" s="13">
        <f t="shared" si="1"/>
      </c>
      <c r="J12" s="14">
        <f t="shared" si="2"/>
      </c>
    </row>
    <row r="13" spans="1:10" ht="12.75">
      <c r="A13" s="16"/>
      <c r="B13" s="17"/>
      <c r="C13" s="18"/>
      <c r="D13" s="19"/>
      <c r="E13" s="19"/>
      <c r="F13" s="35"/>
      <c r="G13" s="36"/>
      <c r="H13" s="37">
        <f t="shared" si="0"/>
      </c>
      <c r="I13" s="13">
        <f t="shared" si="1"/>
      </c>
      <c r="J13" s="14">
        <f t="shared" si="2"/>
      </c>
    </row>
    <row r="14" spans="1:10" ht="12.75">
      <c r="A14" s="16"/>
      <c r="B14" s="17"/>
      <c r="C14" s="18"/>
      <c r="D14" s="19"/>
      <c r="E14" s="19"/>
      <c r="F14" s="35"/>
      <c r="G14" s="36"/>
      <c r="H14" s="37">
        <f t="shared" si="0"/>
      </c>
      <c r="I14" s="13">
        <f t="shared" si="1"/>
      </c>
      <c r="J14" s="14">
        <f t="shared" si="2"/>
      </c>
    </row>
    <row r="15" spans="1:10" ht="12.75">
      <c r="A15" s="16"/>
      <c r="B15" s="17"/>
      <c r="C15" s="18"/>
      <c r="D15" s="19"/>
      <c r="E15" s="19"/>
      <c r="F15" s="35"/>
      <c r="G15" s="36"/>
      <c r="H15" s="37">
        <f t="shared" si="0"/>
      </c>
      <c r="I15" s="13">
        <f t="shared" si="1"/>
      </c>
      <c r="J15" s="14">
        <f t="shared" si="2"/>
      </c>
    </row>
    <row r="16" spans="1:10" ht="12.75">
      <c r="A16" s="16"/>
      <c r="B16" s="17"/>
      <c r="C16" s="18"/>
      <c r="D16" s="19"/>
      <c r="E16" s="19"/>
      <c r="F16" s="35"/>
      <c r="G16" s="36"/>
      <c r="H16" s="37">
        <f t="shared" si="0"/>
      </c>
      <c r="I16" s="13">
        <f t="shared" si="1"/>
      </c>
      <c r="J16" s="14">
        <f t="shared" si="2"/>
      </c>
    </row>
    <row r="17" spans="1:10" ht="12.75">
      <c r="A17" s="16"/>
      <c r="B17" s="17"/>
      <c r="C17" s="18"/>
      <c r="D17" s="19"/>
      <c r="E17" s="19"/>
      <c r="F17" s="35"/>
      <c r="G17" s="36"/>
      <c r="H17" s="37">
        <f t="shared" si="0"/>
      </c>
      <c r="I17" s="13">
        <f t="shared" si="1"/>
      </c>
      <c r="J17" s="14">
        <f t="shared" si="2"/>
      </c>
    </row>
    <row r="18" spans="1:10" ht="12.75">
      <c r="A18" s="16"/>
      <c r="B18" s="17"/>
      <c r="C18" s="18"/>
      <c r="D18" s="19"/>
      <c r="E18" s="19"/>
      <c r="F18" s="35"/>
      <c r="G18" s="36"/>
      <c r="H18" s="37">
        <f t="shared" si="0"/>
      </c>
      <c r="I18" s="13">
        <f t="shared" si="1"/>
      </c>
      <c r="J18" s="14">
        <f t="shared" si="2"/>
      </c>
    </row>
    <row r="19" spans="1:10" ht="12.75">
      <c r="A19" s="16"/>
      <c r="B19" s="17"/>
      <c r="C19" s="18"/>
      <c r="D19" s="19"/>
      <c r="E19" s="19"/>
      <c r="F19" s="35"/>
      <c r="G19" s="36"/>
      <c r="H19" s="37">
        <f t="shared" si="0"/>
      </c>
      <c r="I19" s="13">
        <f t="shared" si="1"/>
      </c>
      <c r="J19" s="14">
        <f t="shared" si="2"/>
      </c>
    </row>
    <row r="20" spans="1:10" ht="12.75">
      <c r="A20" s="16"/>
      <c r="B20" s="17"/>
      <c r="C20" s="18"/>
      <c r="D20" s="19"/>
      <c r="E20" s="19"/>
      <c r="F20" s="35"/>
      <c r="G20" s="36"/>
      <c r="H20" s="37">
        <f t="shared" si="0"/>
      </c>
      <c r="I20" s="13">
        <f t="shared" si="1"/>
      </c>
      <c r="J20" s="14">
        <f t="shared" si="2"/>
      </c>
    </row>
    <row r="21" spans="1:10" ht="12.75">
      <c r="A21" s="16"/>
      <c r="B21" s="17"/>
      <c r="C21" s="18"/>
      <c r="D21" s="19"/>
      <c r="E21" s="19"/>
      <c r="F21" s="35"/>
      <c r="G21" s="36"/>
      <c r="H21" s="37">
        <f t="shared" si="0"/>
      </c>
      <c r="I21" s="13">
        <f t="shared" si="1"/>
      </c>
      <c r="J21" s="14">
        <f t="shared" si="2"/>
      </c>
    </row>
    <row r="22" spans="1:10" ht="12.75">
      <c r="A22" s="16"/>
      <c r="B22" s="17"/>
      <c r="C22" s="18"/>
      <c r="D22" s="19"/>
      <c r="E22" s="19"/>
      <c r="F22" s="35"/>
      <c r="G22" s="36"/>
      <c r="H22" s="37">
        <f t="shared" si="0"/>
      </c>
      <c r="I22" s="13">
        <f t="shared" si="1"/>
      </c>
      <c r="J22" s="14">
        <f t="shared" si="2"/>
      </c>
    </row>
    <row r="23" spans="1:10" ht="12.75">
      <c r="A23" s="16"/>
      <c r="B23" s="17"/>
      <c r="C23" s="18"/>
      <c r="D23" s="19"/>
      <c r="E23" s="19"/>
      <c r="F23" s="35"/>
      <c r="G23" s="36"/>
      <c r="H23" s="37">
        <f t="shared" si="0"/>
      </c>
      <c r="I23" s="13">
        <f t="shared" si="1"/>
      </c>
      <c r="J23" s="14">
        <f t="shared" si="2"/>
      </c>
    </row>
    <row r="24" spans="1:10" ht="12.75">
      <c r="A24" s="16"/>
      <c r="B24" s="17"/>
      <c r="C24" s="18"/>
      <c r="D24" s="19"/>
      <c r="E24" s="19"/>
      <c r="F24" s="35"/>
      <c r="G24" s="36"/>
      <c r="H24" s="37">
        <f t="shared" si="0"/>
      </c>
      <c r="I24" s="13">
        <f t="shared" si="1"/>
      </c>
      <c r="J24" s="14">
        <f t="shared" si="2"/>
      </c>
    </row>
    <row r="25" spans="1:10" ht="12.75">
      <c r="A25" s="16"/>
      <c r="B25" s="17"/>
      <c r="C25" s="18"/>
      <c r="D25" s="19"/>
      <c r="E25" s="19"/>
      <c r="F25" s="35"/>
      <c r="G25" s="36"/>
      <c r="H25" s="37">
        <f t="shared" si="0"/>
      </c>
      <c r="I25" s="13">
        <f t="shared" si="1"/>
      </c>
      <c r="J25" s="14">
        <f t="shared" si="2"/>
      </c>
    </row>
    <row r="26" spans="1:10" ht="12.75">
      <c r="A26" s="16"/>
      <c r="B26" s="17"/>
      <c r="C26" s="18"/>
      <c r="D26" s="19"/>
      <c r="E26" s="19"/>
      <c r="F26" s="35"/>
      <c r="G26" s="36"/>
      <c r="H26" s="37">
        <f t="shared" si="0"/>
      </c>
      <c r="I26" s="13">
        <f t="shared" si="1"/>
      </c>
      <c r="J26" s="14">
        <f t="shared" si="2"/>
      </c>
    </row>
    <row r="27" spans="1:10" ht="12.75">
      <c r="A27" s="16"/>
      <c r="B27" s="17"/>
      <c r="C27" s="18"/>
      <c r="D27" s="19"/>
      <c r="E27" s="19"/>
      <c r="F27" s="35"/>
      <c r="G27" s="36"/>
      <c r="H27" s="37">
        <f t="shared" si="0"/>
      </c>
      <c r="I27" s="13">
        <f t="shared" si="1"/>
      </c>
      <c r="J27" s="14">
        <f t="shared" si="2"/>
      </c>
    </row>
    <row r="28" spans="1:10" ht="12.75">
      <c r="A28" s="16"/>
      <c r="B28" s="17"/>
      <c r="C28" s="18"/>
      <c r="D28" s="19"/>
      <c r="E28" s="19"/>
      <c r="F28" s="35"/>
      <c r="G28" s="36"/>
      <c r="H28" s="37">
        <f t="shared" si="0"/>
      </c>
      <c r="I28" s="13">
        <f t="shared" si="1"/>
      </c>
      <c r="J28" s="14">
        <f t="shared" si="2"/>
      </c>
    </row>
    <row r="29" spans="1:10" ht="12.75">
      <c r="A29" s="16"/>
      <c r="B29" s="17"/>
      <c r="C29" s="18"/>
      <c r="D29" s="19"/>
      <c r="E29" s="19"/>
      <c r="F29" s="35"/>
      <c r="G29" s="36"/>
      <c r="H29" s="37">
        <f t="shared" si="0"/>
      </c>
      <c r="I29" s="13">
        <f t="shared" si="1"/>
      </c>
      <c r="J29" s="14">
        <f t="shared" si="2"/>
      </c>
    </row>
    <row r="30" spans="1:10" ht="12.75">
      <c r="A30" s="16"/>
      <c r="B30" s="17"/>
      <c r="C30" s="18"/>
      <c r="D30" s="19"/>
      <c r="E30" s="19"/>
      <c r="F30" s="35"/>
      <c r="G30" s="36"/>
      <c r="H30" s="37">
        <f t="shared" si="0"/>
      </c>
      <c r="I30" s="13">
        <f t="shared" si="1"/>
      </c>
      <c r="J30" s="14">
        <f t="shared" si="2"/>
      </c>
    </row>
    <row r="31" spans="1:10" ht="12.75">
      <c r="A31" s="16"/>
      <c r="B31" s="17"/>
      <c r="C31" s="18"/>
      <c r="D31" s="19"/>
      <c r="E31" s="19"/>
      <c r="F31" s="35"/>
      <c r="G31" s="36"/>
      <c r="H31" s="37">
        <f t="shared" si="0"/>
      </c>
      <c r="I31" s="13">
        <f t="shared" si="1"/>
      </c>
      <c r="J31" s="14">
        <f t="shared" si="2"/>
      </c>
    </row>
    <row r="32" spans="1:10" ht="12.75">
      <c r="A32" s="16"/>
      <c r="B32" s="17"/>
      <c r="C32" s="18"/>
      <c r="D32" s="19"/>
      <c r="E32" s="19"/>
      <c r="F32" s="35"/>
      <c r="G32" s="36"/>
      <c r="H32" s="37">
        <f t="shared" si="0"/>
      </c>
      <c r="I32" s="13">
        <f t="shared" si="1"/>
      </c>
      <c r="J32" s="14">
        <f t="shared" si="2"/>
      </c>
    </row>
    <row r="33" spans="1:10" ht="12.75">
      <c r="A33" s="16"/>
      <c r="B33" s="17"/>
      <c r="C33" s="18"/>
      <c r="D33" s="19"/>
      <c r="E33" s="19"/>
      <c r="F33" s="35"/>
      <c r="G33" s="36"/>
      <c r="H33" s="37">
        <f t="shared" si="0"/>
      </c>
      <c r="I33" s="13">
        <f t="shared" si="1"/>
      </c>
      <c r="J33" s="14">
        <f t="shared" si="2"/>
      </c>
    </row>
    <row r="34" spans="1:10" ht="12.75">
      <c r="A34" s="16"/>
      <c r="B34" s="17"/>
      <c r="C34" s="18"/>
      <c r="D34" s="19"/>
      <c r="E34" s="19"/>
      <c r="F34" s="35"/>
      <c r="G34" s="36"/>
      <c r="H34" s="37">
        <f t="shared" si="0"/>
      </c>
      <c r="I34" s="13">
        <f t="shared" si="1"/>
      </c>
      <c r="J34" s="14">
        <f t="shared" si="2"/>
      </c>
    </row>
    <row r="35" spans="1:10" ht="12.75">
      <c r="A35" s="16"/>
      <c r="B35" s="17"/>
      <c r="C35" s="18"/>
      <c r="D35" s="19"/>
      <c r="E35" s="19"/>
      <c r="F35" s="35"/>
      <c r="G35" s="36"/>
      <c r="H35" s="37">
        <f t="shared" si="0"/>
      </c>
      <c r="I35" s="13">
        <f t="shared" si="1"/>
      </c>
      <c r="J35" s="14">
        <f t="shared" si="2"/>
      </c>
    </row>
    <row r="36" spans="1:10" ht="12.75">
      <c r="A36" s="16"/>
      <c r="B36" s="17"/>
      <c r="C36" s="18"/>
      <c r="D36" s="19"/>
      <c r="E36" s="19"/>
      <c r="F36" s="35"/>
      <c r="G36" s="36"/>
      <c r="H36" s="37">
        <f t="shared" si="0"/>
      </c>
      <c r="I36" s="13">
        <f t="shared" si="1"/>
      </c>
      <c r="J36" s="14">
        <f t="shared" si="2"/>
      </c>
    </row>
    <row r="37" spans="1:10" ht="12.75">
      <c r="A37" s="16"/>
      <c r="B37" s="17"/>
      <c r="C37" s="18"/>
      <c r="D37" s="19"/>
      <c r="E37" s="19"/>
      <c r="F37" s="35"/>
      <c r="G37" s="36"/>
      <c r="H37" s="37">
        <f t="shared" si="0"/>
      </c>
      <c r="I37" s="13">
        <f t="shared" si="1"/>
      </c>
      <c r="J37" s="14">
        <f t="shared" si="2"/>
      </c>
    </row>
    <row r="38" spans="1:10" ht="12.75">
      <c r="A38" s="16"/>
      <c r="B38" s="17"/>
      <c r="C38" s="18"/>
      <c r="D38" s="19"/>
      <c r="E38" s="19"/>
      <c r="F38" s="35"/>
      <c r="G38" s="36"/>
      <c r="H38" s="37">
        <f t="shared" si="0"/>
      </c>
      <c r="I38" s="13">
        <f t="shared" si="1"/>
      </c>
      <c r="J38" s="14">
        <f t="shared" si="2"/>
      </c>
    </row>
    <row r="39" spans="1:10" ht="12.75">
      <c r="A39" s="16"/>
      <c r="B39" s="17"/>
      <c r="C39" s="18"/>
      <c r="D39" s="19"/>
      <c r="E39" s="19"/>
      <c r="F39" s="35"/>
      <c r="G39" s="36"/>
      <c r="H39" s="37">
        <f t="shared" si="0"/>
      </c>
      <c r="I39" s="13">
        <f t="shared" si="1"/>
      </c>
      <c r="J39" s="14">
        <f t="shared" si="2"/>
      </c>
    </row>
    <row r="40" spans="1:10" ht="12.75">
      <c r="A40" s="16"/>
      <c r="B40" s="17"/>
      <c r="C40" s="18"/>
      <c r="D40" s="19"/>
      <c r="E40" s="19"/>
      <c r="F40" s="35"/>
      <c r="G40" s="36"/>
      <c r="H40" s="37">
        <f t="shared" si="0"/>
      </c>
      <c r="I40" s="13">
        <f t="shared" si="1"/>
      </c>
      <c r="J40" s="14">
        <f t="shared" si="2"/>
      </c>
    </row>
    <row r="41" spans="1:10" ht="12.75">
      <c r="A41" s="16"/>
      <c r="B41" s="17"/>
      <c r="C41" s="18"/>
      <c r="D41" s="19"/>
      <c r="E41" s="19"/>
      <c r="F41" s="35"/>
      <c r="G41" s="36"/>
      <c r="H41" s="37">
        <f t="shared" si="0"/>
      </c>
      <c r="I41" s="13">
        <f t="shared" si="1"/>
      </c>
      <c r="J41" s="14">
        <f t="shared" si="2"/>
      </c>
    </row>
    <row r="42" spans="1:10" ht="12.75">
      <c r="A42" s="16"/>
      <c r="B42" s="17"/>
      <c r="C42" s="18"/>
      <c r="D42" s="19"/>
      <c r="E42" s="19"/>
      <c r="F42" s="35"/>
      <c r="G42" s="36"/>
      <c r="H42" s="37">
        <f t="shared" si="0"/>
      </c>
      <c r="I42" s="13">
        <f t="shared" si="1"/>
      </c>
      <c r="J42" s="14">
        <f t="shared" si="2"/>
      </c>
    </row>
    <row r="43" spans="1:10" ht="12.75">
      <c r="A43" s="16"/>
      <c r="B43" s="17"/>
      <c r="C43" s="18"/>
      <c r="D43" s="19"/>
      <c r="E43" s="19"/>
      <c r="F43" s="35"/>
      <c r="G43" s="36"/>
      <c r="H43" s="37">
        <f t="shared" si="0"/>
      </c>
      <c r="I43" s="13">
        <f t="shared" si="1"/>
      </c>
      <c r="J43" s="14">
        <f t="shared" si="2"/>
      </c>
    </row>
    <row r="44" spans="1:10" ht="12.75">
      <c r="A44" s="16"/>
      <c r="B44" s="17"/>
      <c r="C44" s="18"/>
      <c r="D44" s="19"/>
      <c r="E44" s="19"/>
      <c r="F44" s="35"/>
      <c r="G44" s="36"/>
      <c r="H44" s="37">
        <f t="shared" si="0"/>
      </c>
      <c r="I44" s="13">
        <f t="shared" si="1"/>
      </c>
      <c r="J44" s="14">
        <f t="shared" si="2"/>
      </c>
    </row>
    <row r="45" spans="1:10" ht="12.75">
      <c r="A45" s="16"/>
      <c r="B45" s="17"/>
      <c r="C45" s="18"/>
      <c r="D45" s="19"/>
      <c r="E45" s="19"/>
      <c r="F45" s="35"/>
      <c r="G45" s="36"/>
      <c r="H45" s="37">
        <f t="shared" si="0"/>
      </c>
      <c r="I45" s="13">
        <f t="shared" si="1"/>
      </c>
      <c r="J45" s="14">
        <f t="shared" si="2"/>
      </c>
    </row>
    <row r="46" spans="1:10" ht="12.75">
      <c r="A46" s="16"/>
      <c r="B46" s="17"/>
      <c r="C46" s="18"/>
      <c r="D46" s="19"/>
      <c r="E46" s="19"/>
      <c r="F46" s="35"/>
      <c r="G46" s="36"/>
      <c r="H46" s="37">
        <f t="shared" si="0"/>
      </c>
      <c r="I46" s="13">
        <f t="shared" si="1"/>
      </c>
      <c r="J46" s="14">
        <f t="shared" si="2"/>
      </c>
    </row>
    <row r="47" spans="1:10" ht="12.75">
      <c r="A47" s="16"/>
      <c r="B47" s="17"/>
      <c r="C47" s="18"/>
      <c r="D47" s="19"/>
      <c r="E47" s="19"/>
      <c r="F47" s="35"/>
      <c r="G47" s="36"/>
      <c r="H47" s="37">
        <f t="shared" si="0"/>
      </c>
      <c r="I47" s="13">
        <f t="shared" si="1"/>
      </c>
      <c r="J47" s="14">
        <f t="shared" si="2"/>
      </c>
    </row>
    <row r="48" spans="1:10" ht="12.75">
      <c r="A48" s="16"/>
      <c r="B48" s="17"/>
      <c r="C48" s="18"/>
      <c r="D48" s="19"/>
      <c r="E48" s="19"/>
      <c r="F48" s="35"/>
      <c r="G48" s="36"/>
      <c r="H48" s="37">
        <f t="shared" si="0"/>
      </c>
      <c r="I48" s="13">
        <f t="shared" si="1"/>
      </c>
      <c r="J48" s="14">
        <f t="shared" si="2"/>
      </c>
    </row>
    <row r="49" spans="1:10" ht="12.75">
      <c r="A49" s="16"/>
      <c r="B49" s="17"/>
      <c r="C49" s="18"/>
      <c r="D49" s="19"/>
      <c r="E49" s="19"/>
      <c r="F49" s="35"/>
      <c r="G49" s="36"/>
      <c r="H49" s="37">
        <f t="shared" si="0"/>
      </c>
      <c r="I49" s="13">
        <f t="shared" si="1"/>
      </c>
      <c r="J49" s="14">
        <f t="shared" si="2"/>
      </c>
    </row>
    <row r="50" spans="1:10" ht="12.75">
      <c r="A50" s="16"/>
      <c r="B50" s="17"/>
      <c r="C50" s="18"/>
      <c r="D50" s="19"/>
      <c r="E50" s="19"/>
      <c r="F50" s="35"/>
      <c r="G50" s="36"/>
      <c r="H50" s="37">
        <f t="shared" si="0"/>
      </c>
      <c r="I50" s="13">
        <f t="shared" si="1"/>
      </c>
      <c r="J50" s="14">
        <f t="shared" si="2"/>
      </c>
    </row>
    <row r="51" spans="1:10" ht="12.75">
      <c r="A51" s="16"/>
      <c r="B51" s="17"/>
      <c r="C51" s="18"/>
      <c r="D51" s="19"/>
      <c r="E51" s="19"/>
      <c r="F51" s="35"/>
      <c r="G51" s="36"/>
      <c r="H51" s="37">
        <f t="shared" si="0"/>
      </c>
      <c r="I51" s="13">
        <f t="shared" si="1"/>
      </c>
      <c r="J51" s="14">
        <f t="shared" si="2"/>
      </c>
    </row>
    <row r="52" spans="1:10" ht="12.75">
      <c r="A52" s="16"/>
      <c r="B52" s="17"/>
      <c r="C52" s="18"/>
      <c r="D52" s="19"/>
      <c r="E52" s="19"/>
      <c r="F52" s="35"/>
      <c r="G52" s="36"/>
      <c r="H52" s="37">
        <f t="shared" si="0"/>
      </c>
      <c r="I52" s="13">
        <f t="shared" si="1"/>
      </c>
      <c r="J52" s="14">
        <f t="shared" si="2"/>
      </c>
    </row>
    <row r="53" spans="1:10" ht="12.75">
      <c r="A53" s="16"/>
      <c r="B53" s="17"/>
      <c r="C53" s="18"/>
      <c r="D53" s="19"/>
      <c r="E53" s="19"/>
      <c r="F53" s="35"/>
      <c r="G53" s="36"/>
      <c r="H53" s="37">
        <f t="shared" si="0"/>
      </c>
      <c r="I53" s="13">
        <f t="shared" si="1"/>
      </c>
      <c r="J53" s="14">
        <f t="shared" si="2"/>
      </c>
    </row>
    <row r="54" spans="1:10" ht="12.75">
      <c r="A54" s="16"/>
      <c r="B54" s="17"/>
      <c r="C54" s="18"/>
      <c r="D54" s="19"/>
      <c r="E54" s="19"/>
      <c r="F54" s="35"/>
      <c r="G54" s="36"/>
      <c r="H54" s="37">
        <f t="shared" si="0"/>
      </c>
      <c r="I54" s="13">
        <f t="shared" si="1"/>
      </c>
      <c r="J54" s="14">
        <f t="shared" si="2"/>
      </c>
    </row>
    <row r="55" spans="1:10" ht="12.75">
      <c r="A55" s="16"/>
      <c r="B55" s="17"/>
      <c r="C55" s="18"/>
      <c r="D55" s="19"/>
      <c r="E55" s="19"/>
      <c r="F55" s="35"/>
      <c r="G55" s="36"/>
      <c r="H55" s="37">
        <f t="shared" si="0"/>
      </c>
      <c r="I55" s="13">
        <f t="shared" si="1"/>
      </c>
      <c r="J55" s="14">
        <f t="shared" si="2"/>
      </c>
    </row>
    <row r="56" spans="1:10" ht="12.75">
      <c r="A56" s="16"/>
      <c r="B56" s="17"/>
      <c r="C56" s="18"/>
      <c r="D56" s="19"/>
      <c r="E56" s="19"/>
      <c r="F56" s="35"/>
      <c r="G56" s="36"/>
      <c r="H56" s="37">
        <f t="shared" si="0"/>
      </c>
      <c r="I56" s="13">
        <f t="shared" si="1"/>
      </c>
      <c r="J56" s="14">
        <f t="shared" si="2"/>
      </c>
    </row>
    <row r="57" spans="1:10" ht="12.75">
      <c r="A57" s="16"/>
      <c r="B57" s="17"/>
      <c r="C57" s="18"/>
      <c r="D57" s="19"/>
      <c r="E57" s="19"/>
      <c r="F57" s="35"/>
      <c r="G57" s="36"/>
      <c r="H57" s="37">
        <f t="shared" si="0"/>
      </c>
      <c r="I57" s="13">
        <f t="shared" si="1"/>
      </c>
      <c r="J57" s="14">
        <f t="shared" si="2"/>
      </c>
    </row>
    <row r="58" spans="1:10" ht="12.75">
      <c r="A58" s="16"/>
      <c r="B58" s="17"/>
      <c r="C58" s="18"/>
      <c r="D58" s="19"/>
      <c r="E58" s="19"/>
      <c r="F58" s="35"/>
      <c r="G58" s="36"/>
      <c r="H58" s="37">
        <f t="shared" si="0"/>
      </c>
      <c r="I58" s="13">
        <f t="shared" si="1"/>
      </c>
      <c r="J58" s="14">
        <f t="shared" si="2"/>
      </c>
    </row>
    <row r="59" spans="1:10" ht="12.75">
      <c r="A59" s="16"/>
      <c r="B59" s="17"/>
      <c r="C59" s="18"/>
      <c r="D59" s="19"/>
      <c r="E59" s="19"/>
      <c r="F59" s="35"/>
      <c r="G59" s="36"/>
      <c r="H59" s="37">
        <f t="shared" si="0"/>
      </c>
      <c r="I59" s="13">
        <f t="shared" si="1"/>
      </c>
      <c r="J59" s="14">
        <f t="shared" si="2"/>
      </c>
    </row>
    <row r="60" spans="1:10" ht="12.75">
      <c r="A60" s="16"/>
      <c r="B60" s="17"/>
      <c r="C60" s="18"/>
      <c r="D60" s="19"/>
      <c r="E60" s="19"/>
      <c r="F60" s="35"/>
      <c r="G60" s="36"/>
      <c r="H60" s="37">
        <f t="shared" si="0"/>
      </c>
      <c r="I60" s="13">
        <f t="shared" si="1"/>
      </c>
      <c r="J60" s="14">
        <f t="shared" si="2"/>
      </c>
    </row>
    <row r="61" spans="1:10" ht="12.75">
      <c r="A61" s="16"/>
      <c r="B61" s="17"/>
      <c r="C61" s="18"/>
      <c r="D61" s="19"/>
      <c r="E61" s="19"/>
      <c r="F61" s="35"/>
      <c r="G61" s="36"/>
      <c r="H61" s="37">
        <f t="shared" si="0"/>
      </c>
      <c r="I61" s="13">
        <f t="shared" si="1"/>
      </c>
      <c r="J61" s="14">
        <f t="shared" si="2"/>
      </c>
    </row>
    <row r="62" spans="1:10" ht="12.75">
      <c r="A62" s="16"/>
      <c r="B62" s="17"/>
      <c r="C62" s="18"/>
      <c r="D62" s="19"/>
      <c r="E62" s="19"/>
      <c r="F62" s="35"/>
      <c r="G62" s="36"/>
      <c r="H62" s="37">
        <f t="shared" si="0"/>
      </c>
      <c r="I62" s="13">
        <f t="shared" si="1"/>
      </c>
      <c r="J62" s="14">
        <f t="shared" si="2"/>
      </c>
    </row>
    <row r="63" spans="1:10" ht="12.75">
      <c r="A63" s="16"/>
      <c r="B63" s="17"/>
      <c r="C63" s="18"/>
      <c r="D63" s="19"/>
      <c r="E63" s="19"/>
      <c r="F63" s="35"/>
      <c r="G63" s="36"/>
      <c r="H63" s="37">
        <f t="shared" si="0"/>
      </c>
      <c r="I63" s="13">
        <f t="shared" si="1"/>
      </c>
      <c r="J63" s="14">
        <f t="shared" si="2"/>
      </c>
    </row>
    <row r="64" spans="1:10" ht="12.75">
      <c r="A64" s="16"/>
      <c r="B64" s="17"/>
      <c r="C64" s="18"/>
      <c r="D64" s="19"/>
      <c r="E64" s="19"/>
      <c r="F64" s="35"/>
      <c r="G64" s="36"/>
      <c r="H64" s="37">
        <f t="shared" si="0"/>
      </c>
      <c r="I64" s="13">
        <f t="shared" si="1"/>
      </c>
      <c r="J64" s="14">
        <f t="shared" si="2"/>
      </c>
    </row>
    <row r="65" spans="1:10" ht="12.75">
      <c r="A65" s="16"/>
      <c r="B65" s="17"/>
      <c r="C65" s="18"/>
      <c r="D65" s="19"/>
      <c r="E65" s="19"/>
      <c r="F65" s="35"/>
      <c r="G65" s="36"/>
      <c r="H65" s="37">
        <f t="shared" si="0"/>
      </c>
      <c r="I65" s="13">
        <f t="shared" si="1"/>
      </c>
      <c r="J65" s="14">
        <f t="shared" si="2"/>
      </c>
    </row>
    <row r="66" spans="1:10" ht="12.75">
      <c r="A66" s="16"/>
      <c r="B66" s="17"/>
      <c r="C66" s="18"/>
      <c r="D66" s="19"/>
      <c r="E66" s="19"/>
      <c r="F66" s="35"/>
      <c r="G66" s="36"/>
      <c r="H66" s="37">
        <f t="shared" si="0"/>
      </c>
      <c r="I66" s="13">
        <f t="shared" si="1"/>
      </c>
      <c r="J66" s="14">
        <f t="shared" si="2"/>
      </c>
    </row>
    <row r="67" spans="1:10" ht="12.75">
      <c r="A67" s="16"/>
      <c r="B67" s="17"/>
      <c r="C67" s="18"/>
      <c r="D67" s="19"/>
      <c r="E67" s="19"/>
      <c r="F67" s="35"/>
      <c r="G67" s="36"/>
      <c r="H67" s="37">
        <f aca="true" t="shared" si="3" ref="H67:H100">IF(G67="","",G67/F67)</f>
      </c>
      <c r="I67" s="13">
        <f aca="true" t="shared" si="4" ref="I67:I100">IF(H67="","",IF(H67&gt;0.5,"Disease Risk",IF(H67&lt;0.5,"Low Disease Risk")))</f>
      </c>
      <c r="J67" s="14">
        <f aca="true" t="shared" si="5" ref="J67:J100">IF(G67="","",F67/2)</f>
      </c>
    </row>
    <row r="68" spans="1:10" ht="12.75">
      <c r="A68" s="16"/>
      <c r="B68" s="17"/>
      <c r="C68" s="18"/>
      <c r="D68" s="19"/>
      <c r="E68" s="19"/>
      <c r="F68" s="35"/>
      <c r="G68" s="36"/>
      <c r="H68" s="37">
        <f t="shared" si="3"/>
      </c>
      <c r="I68" s="13">
        <f t="shared" si="4"/>
      </c>
      <c r="J68" s="14">
        <f t="shared" si="5"/>
      </c>
    </row>
    <row r="69" spans="1:10" ht="12.75">
      <c r="A69" s="16"/>
      <c r="B69" s="17"/>
      <c r="C69" s="18"/>
      <c r="D69" s="19"/>
      <c r="E69" s="19"/>
      <c r="F69" s="35"/>
      <c r="G69" s="36"/>
      <c r="H69" s="37">
        <f t="shared" si="3"/>
      </c>
      <c r="I69" s="13">
        <f t="shared" si="4"/>
      </c>
      <c r="J69" s="14">
        <f t="shared" si="5"/>
      </c>
    </row>
    <row r="70" spans="1:10" ht="12.75">
      <c r="A70" s="16"/>
      <c r="B70" s="17"/>
      <c r="C70" s="18"/>
      <c r="D70" s="19"/>
      <c r="E70" s="19"/>
      <c r="F70" s="35"/>
      <c r="G70" s="36"/>
      <c r="H70" s="37">
        <f t="shared" si="3"/>
      </c>
      <c r="I70" s="13">
        <f t="shared" si="4"/>
      </c>
      <c r="J70" s="14">
        <f t="shared" si="5"/>
      </c>
    </row>
    <row r="71" spans="1:10" ht="12.75">
      <c r="A71" s="16"/>
      <c r="B71" s="17"/>
      <c r="C71" s="18"/>
      <c r="D71" s="19"/>
      <c r="E71" s="19"/>
      <c r="F71" s="35"/>
      <c r="G71" s="36"/>
      <c r="H71" s="37">
        <f t="shared" si="3"/>
      </c>
      <c r="I71" s="13">
        <f t="shared" si="4"/>
      </c>
      <c r="J71" s="14">
        <f t="shared" si="5"/>
      </c>
    </row>
    <row r="72" spans="1:10" ht="12.75">
      <c r="A72" s="16"/>
      <c r="B72" s="17"/>
      <c r="C72" s="18"/>
      <c r="D72" s="19"/>
      <c r="E72" s="19"/>
      <c r="F72" s="35"/>
      <c r="G72" s="36"/>
      <c r="H72" s="37">
        <f t="shared" si="3"/>
      </c>
      <c r="I72" s="13">
        <f t="shared" si="4"/>
      </c>
      <c r="J72" s="14">
        <f t="shared" si="5"/>
      </c>
    </row>
    <row r="73" spans="1:10" ht="12.75">
      <c r="A73" s="16"/>
      <c r="B73" s="17"/>
      <c r="C73" s="18"/>
      <c r="D73" s="19"/>
      <c r="E73" s="19"/>
      <c r="F73" s="35"/>
      <c r="G73" s="36"/>
      <c r="H73" s="37">
        <f t="shared" si="3"/>
      </c>
      <c r="I73" s="13">
        <f t="shared" si="4"/>
      </c>
      <c r="J73" s="14">
        <f t="shared" si="5"/>
      </c>
    </row>
    <row r="74" spans="1:10" ht="12.75">
      <c r="A74" s="16"/>
      <c r="B74" s="17"/>
      <c r="C74" s="18"/>
      <c r="D74" s="19"/>
      <c r="E74" s="19"/>
      <c r="F74" s="35"/>
      <c r="G74" s="36"/>
      <c r="H74" s="37">
        <f t="shared" si="3"/>
      </c>
      <c r="I74" s="13">
        <f t="shared" si="4"/>
      </c>
      <c r="J74" s="14">
        <f t="shared" si="5"/>
      </c>
    </row>
    <row r="75" spans="1:10" ht="12.75">
      <c r="A75" s="16"/>
      <c r="B75" s="17"/>
      <c r="C75" s="18"/>
      <c r="D75" s="19"/>
      <c r="E75" s="19"/>
      <c r="F75" s="35"/>
      <c r="G75" s="36"/>
      <c r="H75" s="37">
        <f t="shared" si="3"/>
      </c>
      <c r="I75" s="13">
        <f t="shared" si="4"/>
      </c>
      <c r="J75" s="14">
        <f t="shared" si="5"/>
      </c>
    </row>
    <row r="76" spans="1:10" ht="12.75">
      <c r="A76" s="16"/>
      <c r="B76" s="17"/>
      <c r="C76" s="18"/>
      <c r="D76" s="19"/>
      <c r="E76" s="19"/>
      <c r="F76" s="35"/>
      <c r="G76" s="36"/>
      <c r="H76" s="37">
        <f t="shared" si="3"/>
      </c>
      <c r="I76" s="13">
        <f t="shared" si="4"/>
      </c>
      <c r="J76" s="14">
        <f t="shared" si="5"/>
      </c>
    </row>
    <row r="77" spans="1:10" ht="12.75">
      <c r="A77" s="16"/>
      <c r="B77" s="17"/>
      <c r="C77" s="18"/>
      <c r="D77" s="19"/>
      <c r="E77" s="19"/>
      <c r="F77" s="35"/>
      <c r="G77" s="36"/>
      <c r="H77" s="37">
        <f t="shared" si="3"/>
      </c>
      <c r="I77" s="13">
        <f t="shared" si="4"/>
      </c>
      <c r="J77" s="14">
        <f t="shared" si="5"/>
      </c>
    </row>
    <row r="78" spans="1:10" ht="12.75">
      <c r="A78" s="16"/>
      <c r="B78" s="17"/>
      <c r="C78" s="18"/>
      <c r="D78" s="19"/>
      <c r="E78" s="19"/>
      <c r="F78" s="35"/>
      <c r="G78" s="36"/>
      <c r="H78" s="37">
        <f t="shared" si="3"/>
      </c>
      <c r="I78" s="13">
        <f t="shared" si="4"/>
      </c>
      <c r="J78" s="14">
        <f t="shared" si="5"/>
      </c>
    </row>
    <row r="79" spans="1:10" ht="12.75">
      <c r="A79" s="16"/>
      <c r="B79" s="17"/>
      <c r="C79" s="18"/>
      <c r="D79" s="19"/>
      <c r="E79" s="19"/>
      <c r="F79" s="35"/>
      <c r="G79" s="36"/>
      <c r="H79" s="37">
        <f t="shared" si="3"/>
      </c>
      <c r="I79" s="13">
        <f t="shared" si="4"/>
      </c>
      <c r="J79" s="14">
        <f t="shared" si="5"/>
      </c>
    </row>
    <row r="80" spans="1:10" ht="12.75">
      <c r="A80" s="16"/>
      <c r="B80" s="17"/>
      <c r="C80" s="18"/>
      <c r="D80" s="19"/>
      <c r="E80" s="19"/>
      <c r="F80" s="35"/>
      <c r="G80" s="36"/>
      <c r="H80" s="37">
        <f t="shared" si="3"/>
      </c>
      <c r="I80" s="13">
        <f t="shared" si="4"/>
      </c>
      <c r="J80" s="14">
        <f t="shared" si="5"/>
      </c>
    </row>
    <row r="81" spans="1:10" ht="12.75">
      <c r="A81" s="16"/>
      <c r="B81" s="17"/>
      <c r="C81" s="18"/>
      <c r="D81" s="19"/>
      <c r="E81" s="19"/>
      <c r="F81" s="35"/>
      <c r="G81" s="36"/>
      <c r="H81" s="37">
        <f t="shared" si="3"/>
      </c>
      <c r="I81" s="13">
        <f t="shared" si="4"/>
      </c>
      <c r="J81" s="14">
        <f t="shared" si="5"/>
      </c>
    </row>
    <row r="82" spans="1:10" ht="12.75">
      <c r="A82" s="16"/>
      <c r="B82" s="17"/>
      <c r="C82" s="18"/>
      <c r="D82" s="19"/>
      <c r="E82" s="19"/>
      <c r="F82" s="35"/>
      <c r="G82" s="36"/>
      <c r="H82" s="37">
        <f t="shared" si="3"/>
      </c>
      <c r="I82" s="13">
        <f t="shared" si="4"/>
      </c>
      <c r="J82" s="14">
        <f t="shared" si="5"/>
      </c>
    </row>
    <row r="83" spans="1:10" ht="12.75">
      <c r="A83" s="16"/>
      <c r="B83" s="17"/>
      <c r="C83" s="18"/>
      <c r="D83" s="19"/>
      <c r="E83" s="19"/>
      <c r="F83" s="35"/>
      <c r="G83" s="36"/>
      <c r="H83" s="37">
        <f t="shared" si="3"/>
      </c>
      <c r="I83" s="13">
        <f t="shared" si="4"/>
      </c>
      <c r="J83" s="14">
        <f t="shared" si="5"/>
      </c>
    </row>
    <row r="84" spans="1:10" ht="12.75">
      <c r="A84" s="16"/>
      <c r="B84" s="17"/>
      <c r="C84" s="18"/>
      <c r="D84" s="19"/>
      <c r="E84" s="19"/>
      <c r="F84" s="35"/>
      <c r="G84" s="36"/>
      <c r="H84" s="37">
        <f t="shared" si="3"/>
      </c>
      <c r="I84" s="13">
        <f t="shared" si="4"/>
      </c>
      <c r="J84" s="14">
        <f t="shared" si="5"/>
      </c>
    </row>
    <row r="85" spans="1:10" ht="12.75">
      <c r="A85" s="16"/>
      <c r="B85" s="17"/>
      <c r="C85" s="18"/>
      <c r="D85" s="19"/>
      <c r="E85" s="19"/>
      <c r="F85" s="35"/>
      <c r="G85" s="36"/>
      <c r="H85" s="37">
        <f t="shared" si="3"/>
      </c>
      <c r="I85" s="13">
        <f t="shared" si="4"/>
      </c>
      <c r="J85" s="14">
        <f t="shared" si="5"/>
      </c>
    </row>
    <row r="86" spans="1:10" ht="12.75">
      <c r="A86" s="16"/>
      <c r="B86" s="17"/>
      <c r="C86" s="18"/>
      <c r="D86" s="19"/>
      <c r="E86" s="19"/>
      <c r="F86" s="35"/>
      <c r="G86" s="36"/>
      <c r="H86" s="37">
        <f t="shared" si="3"/>
      </c>
      <c r="I86" s="13">
        <f t="shared" si="4"/>
      </c>
      <c r="J86" s="14">
        <f t="shared" si="5"/>
      </c>
    </row>
    <row r="87" spans="1:10" ht="12.75">
      <c r="A87" s="16"/>
      <c r="B87" s="17"/>
      <c r="C87" s="18"/>
      <c r="D87" s="19"/>
      <c r="E87" s="19"/>
      <c r="F87" s="35"/>
      <c r="G87" s="36"/>
      <c r="H87" s="37">
        <f t="shared" si="3"/>
      </c>
      <c r="I87" s="13">
        <f t="shared" si="4"/>
      </c>
      <c r="J87" s="14">
        <f t="shared" si="5"/>
      </c>
    </row>
    <row r="88" spans="1:10" ht="12.75">
      <c r="A88" s="16"/>
      <c r="B88" s="17"/>
      <c r="C88" s="18"/>
      <c r="D88" s="19"/>
      <c r="E88" s="19"/>
      <c r="F88" s="35"/>
      <c r="G88" s="36"/>
      <c r="H88" s="37">
        <f t="shared" si="3"/>
      </c>
      <c r="I88" s="13">
        <f t="shared" si="4"/>
      </c>
      <c r="J88" s="14">
        <f t="shared" si="5"/>
      </c>
    </row>
    <row r="89" spans="1:10" ht="12.75">
      <c r="A89" s="16"/>
      <c r="B89" s="17"/>
      <c r="C89" s="18"/>
      <c r="D89" s="19"/>
      <c r="E89" s="19"/>
      <c r="F89" s="35"/>
      <c r="G89" s="36"/>
      <c r="H89" s="37">
        <f t="shared" si="3"/>
      </c>
      <c r="I89" s="13">
        <f t="shared" si="4"/>
      </c>
      <c r="J89" s="14">
        <f t="shared" si="5"/>
      </c>
    </row>
    <row r="90" spans="1:10" ht="12.75">
      <c r="A90" s="16"/>
      <c r="B90" s="17"/>
      <c r="C90" s="18"/>
      <c r="D90" s="19"/>
      <c r="E90" s="19"/>
      <c r="F90" s="35"/>
      <c r="G90" s="36"/>
      <c r="H90" s="37">
        <f t="shared" si="3"/>
      </c>
      <c r="I90" s="13">
        <f t="shared" si="4"/>
      </c>
      <c r="J90" s="14">
        <f t="shared" si="5"/>
      </c>
    </row>
    <row r="91" spans="1:10" ht="12.75">
      <c r="A91" s="16"/>
      <c r="B91" s="17"/>
      <c r="C91" s="18"/>
      <c r="D91" s="19"/>
      <c r="E91" s="19"/>
      <c r="F91" s="35"/>
      <c r="G91" s="36"/>
      <c r="H91" s="37">
        <f t="shared" si="3"/>
      </c>
      <c r="I91" s="13">
        <f t="shared" si="4"/>
      </c>
      <c r="J91" s="14">
        <f t="shared" si="5"/>
      </c>
    </row>
    <row r="92" spans="1:10" ht="12.75">
      <c r="A92" s="16"/>
      <c r="B92" s="17"/>
      <c r="C92" s="18"/>
      <c r="D92" s="19"/>
      <c r="E92" s="19"/>
      <c r="F92" s="35"/>
      <c r="G92" s="36"/>
      <c r="H92" s="37">
        <f t="shared" si="3"/>
      </c>
      <c r="I92" s="13">
        <f t="shared" si="4"/>
      </c>
      <c r="J92" s="14">
        <f t="shared" si="5"/>
      </c>
    </row>
    <row r="93" spans="1:10" ht="12.75">
      <c r="A93" s="16"/>
      <c r="B93" s="17"/>
      <c r="C93" s="18"/>
      <c r="D93" s="19"/>
      <c r="E93" s="19"/>
      <c r="F93" s="35"/>
      <c r="G93" s="36"/>
      <c r="H93" s="37">
        <f t="shared" si="3"/>
      </c>
      <c r="I93" s="13">
        <f t="shared" si="4"/>
      </c>
      <c r="J93" s="14">
        <f t="shared" si="5"/>
      </c>
    </row>
    <row r="94" spans="1:10" ht="12.75">
      <c r="A94" s="16"/>
      <c r="B94" s="17"/>
      <c r="C94" s="18"/>
      <c r="D94" s="19"/>
      <c r="E94" s="19"/>
      <c r="F94" s="35"/>
      <c r="G94" s="36"/>
      <c r="H94" s="37">
        <f t="shared" si="3"/>
      </c>
      <c r="I94" s="13">
        <f t="shared" si="4"/>
      </c>
      <c r="J94" s="14">
        <f t="shared" si="5"/>
      </c>
    </row>
    <row r="95" spans="1:10" ht="12.75">
      <c r="A95" s="16"/>
      <c r="B95" s="17"/>
      <c r="C95" s="18"/>
      <c r="D95" s="19"/>
      <c r="E95" s="19"/>
      <c r="F95" s="35"/>
      <c r="G95" s="36"/>
      <c r="H95" s="37">
        <f t="shared" si="3"/>
      </c>
      <c r="I95" s="13">
        <f t="shared" si="4"/>
      </c>
      <c r="J95" s="14">
        <f t="shared" si="5"/>
      </c>
    </row>
    <row r="96" spans="1:10" ht="12.75">
      <c r="A96" s="16"/>
      <c r="B96" s="17"/>
      <c r="C96" s="18"/>
      <c r="D96" s="19"/>
      <c r="E96" s="19"/>
      <c r="F96" s="35"/>
      <c r="G96" s="36"/>
      <c r="H96" s="37">
        <f t="shared" si="3"/>
      </c>
      <c r="I96" s="13">
        <f t="shared" si="4"/>
      </c>
      <c r="J96" s="14">
        <f t="shared" si="5"/>
      </c>
    </row>
    <row r="97" spans="1:10" ht="12.75">
      <c r="A97" s="16"/>
      <c r="B97" s="17"/>
      <c r="C97" s="18"/>
      <c r="D97" s="19"/>
      <c r="E97" s="19"/>
      <c r="F97" s="35"/>
      <c r="G97" s="36"/>
      <c r="H97" s="37">
        <f t="shared" si="3"/>
      </c>
      <c r="I97" s="13">
        <f t="shared" si="4"/>
      </c>
      <c r="J97" s="14">
        <f t="shared" si="5"/>
      </c>
    </row>
    <row r="98" spans="1:10" ht="12.75">
      <c r="A98" s="16"/>
      <c r="B98" s="17"/>
      <c r="C98" s="18"/>
      <c r="D98" s="19"/>
      <c r="E98" s="19"/>
      <c r="F98" s="35"/>
      <c r="G98" s="36"/>
      <c r="H98" s="37">
        <f t="shared" si="3"/>
      </c>
      <c r="I98" s="13">
        <f t="shared" si="4"/>
      </c>
      <c r="J98" s="14">
        <f t="shared" si="5"/>
      </c>
    </row>
    <row r="99" spans="1:10" ht="12.75">
      <c r="A99" s="16"/>
      <c r="B99" s="17"/>
      <c r="C99" s="18"/>
      <c r="D99" s="19"/>
      <c r="E99" s="19"/>
      <c r="F99" s="35"/>
      <c r="G99" s="36"/>
      <c r="H99" s="37">
        <f t="shared" si="3"/>
      </c>
      <c r="I99" s="13">
        <f t="shared" si="4"/>
      </c>
      <c r="J99" s="14">
        <f t="shared" si="5"/>
      </c>
    </row>
    <row r="100" spans="1:10" ht="12.75">
      <c r="A100" s="16"/>
      <c r="B100" s="17"/>
      <c r="C100" s="18"/>
      <c r="D100" s="19"/>
      <c r="E100" s="19"/>
      <c r="F100" s="35"/>
      <c r="G100" s="36"/>
      <c r="H100" s="37">
        <f t="shared" si="3"/>
      </c>
      <c r="I100" s="13">
        <f t="shared" si="4"/>
      </c>
      <c r="J100" s="14">
        <f t="shared" si="5"/>
      </c>
    </row>
  </sheetData>
  <sheetProtection/>
  <hyperlinks>
    <hyperlink ref="L1" location="Table!A1" display="Press here to see table"/>
    <hyperlink ref="L2" location="Procedure!A1" display="Press here to see procedure without anthropometric tape "/>
  </hyperlink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0"/>
  <sheetViews>
    <sheetView zoomScalePageLayoutView="0" workbookViewId="0" topLeftCell="A1">
      <selection activeCell="R2" sqref="R2"/>
    </sheetView>
  </sheetViews>
  <sheetFormatPr defaultColWidth="9.140625" defaultRowHeight="12.75"/>
  <cols>
    <col min="2" max="2" width="9.7109375" style="0" customWidth="1"/>
    <col min="3" max="3" width="3.7109375" style="0" customWidth="1"/>
    <col min="4" max="4" width="5.8515625" style="0" customWidth="1"/>
    <col min="5" max="5" width="9.7109375" style="0" customWidth="1"/>
    <col min="6" max="6" width="3.7109375" style="0" customWidth="1"/>
    <col min="7" max="7" width="5.7109375" style="0" customWidth="1"/>
    <col min="11" max="11" width="9.7109375" style="0" customWidth="1"/>
    <col min="12" max="12" width="3.7109375" style="0" customWidth="1"/>
    <col min="13" max="13" width="5.8515625" style="0" customWidth="1"/>
    <col min="14" max="14" width="9.7109375" style="0" customWidth="1"/>
    <col min="15" max="15" width="3.7109375" style="0" customWidth="1"/>
    <col min="16" max="16" width="5.7109375" style="0" customWidth="1"/>
  </cols>
  <sheetData>
    <row r="1" ht="13.5" thickBot="1"/>
    <row r="2" spans="2:18" ht="12.75">
      <c r="B2" s="50" t="s">
        <v>17</v>
      </c>
      <c r="C2" s="51"/>
      <c r="D2" s="51"/>
      <c r="E2" s="51"/>
      <c r="F2" s="51"/>
      <c r="G2" s="52"/>
      <c r="K2" s="50" t="s">
        <v>28</v>
      </c>
      <c r="L2" s="51"/>
      <c r="M2" s="51"/>
      <c r="N2" s="51"/>
      <c r="O2" s="51"/>
      <c r="P2" s="52"/>
      <c r="R2" t="s">
        <v>37</v>
      </c>
    </row>
    <row r="3" spans="2:16" ht="12.75">
      <c r="B3" s="53" t="s">
        <v>16</v>
      </c>
      <c r="C3" s="54"/>
      <c r="D3" s="54"/>
      <c r="E3" s="54"/>
      <c r="F3" s="54"/>
      <c r="G3" s="55"/>
      <c r="K3" s="53" t="s">
        <v>29</v>
      </c>
      <c r="L3" s="54"/>
      <c r="M3" s="54"/>
      <c r="N3" s="54"/>
      <c r="O3" s="54"/>
      <c r="P3" s="55"/>
    </row>
    <row r="4" spans="2:16" ht="12.75">
      <c r="B4" s="3" t="s">
        <v>3</v>
      </c>
      <c r="C4" s="49" t="s">
        <v>4</v>
      </c>
      <c r="D4" s="49"/>
      <c r="E4" s="9" t="s">
        <v>3</v>
      </c>
      <c r="F4" s="49" t="s">
        <v>4</v>
      </c>
      <c r="G4" s="56"/>
      <c r="K4" s="3" t="s">
        <v>23</v>
      </c>
      <c r="L4" s="49" t="s">
        <v>24</v>
      </c>
      <c r="M4" s="49"/>
      <c r="N4" s="9" t="s">
        <v>23</v>
      </c>
      <c r="O4" s="49" t="s">
        <v>24</v>
      </c>
      <c r="P4" s="56"/>
    </row>
    <row r="5" spans="2:16" ht="13.5" thickBot="1">
      <c r="B5" s="29" t="s">
        <v>1</v>
      </c>
      <c r="C5" s="46" t="s">
        <v>1</v>
      </c>
      <c r="D5" s="47"/>
      <c r="E5" s="30" t="s">
        <v>1</v>
      </c>
      <c r="F5" s="46" t="s">
        <v>1</v>
      </c>
      <c r="G5" s="48"/>
      <c r="K5" s="29" t="s">
        <v>1</v>
      </c>
      <c r="L5" s="46" t="s">
        <v>1</v>
      </c>
      <c r="M5" s="47"/>
      <c r="N5" s="30" t="s">
        <v>1</v>
      </c>
      <c r="O5" s="46" t="s">
        <v>1</v>
      </c>
      <c r="P5" s="48"/>
    </row>
    <row r="6" spans="2:16" ht="12.75">
      <c r="B6" s="27">
        <v>140</v>
      </c>
      <c r="C6" s="31" t="s">
        <v>0</v>
      </c>
      <c r="D6" s="32">
        <v>70</v>
      </c>
      <c r="E6" s="28">
        <v>173</v>
      </c>
      <c r="F6" s="31" t="s">
        <v>0</v>
      </c>
      <c r="G6" s="33">
        <v>86.5</v>
      </c>
      <c r="K6" s="27">
        <v>140</v>
      </c>
      <c r="L6" s="31" t="s">
        <v>0</v>
      </c>
      <c r="M6" s="32">
        <v>70</v>
      </c>
      <c r="N6" s="28">
        <v>173</v>
      </c>
      <c r="O6" s="31" t="s">
        <v>0</v>
      </c>
      <c r="P6" s="33">
        <v>86.5</v>
      </c>
    </row>
    <row r="7" spans="2:16" ht="12.75">
      <c r="B7" s="20">
        <v>141</v>
      </c>
      <c r="C7" s="1" t="s">
        <v>0</v>
      </c>
      <c r="D7" s="2">
        <v>70.5</v>
      </c>
      <c r="E7" s="22">
        <v>174</v>
      </c>
      <c r="F7" s="1" t="s">
        <v>0</v>
      </c>
      <c r="G7" s="4">
        <v>87</v>
      </c>
      <c r="K7" s="20">
        <v>141</v>
      </c>
      <c r="L7" s="1" t="s">
        <v>0</v>
      </c>
      <c r="M7" s="2">
        <v>70.5</v>
      </c>
      <c r="N7" s="22">
        <v>174</v>
      </c>
      <c r="O7" s="1" t="s">
        <v>0</v>
      </c>
      <c r="P7" s="4">
        <v>87</v>
      </c>
    </row>
    <row r="8" spans="2:16" ht="12.75">
      <c r="B8" s="20">
        <v>142</v>
      </c>
      <c r="C8" s="1" t="s">
        <v>0</v>
      </c>
      <c r="D8" s="2">
        <v>71</v>
      </c>
      <c r="E8" s="22">
        <v>175</v>
      </c>
      <c r="F8" s="1" t="s">
        <v>0</v>
      </c>
      <c r="G8" s="4">
        <v>87.5</v>
      </c>
      <c r="K8" s="20">
        <v>142</v>
      </c>
      <c r="L8" s="1" t="s">
        <v>0</v>
      </c>
      <c r="M8" s="2">
        <v>71</v>
      </c>
      <c r="N8" s="22">
        <v>175</v>
      </c>
      <c r="O8" s="1" t="s">
        <v>0</v>
      </c>
      <c r="P8" s="4">
        <v>87.5</v>
      </c>
    </row>
    <row r="9" spans="2:16" ht="12.75">
      <c r="B9" s="20">
        <v>143</v>
      </c>
      <c r="C9" s="1" t="s">
        <v>0</v>
      </c>
      <c r="D9" s="2">
        <v>71.5</v>
      </c>
      <c r="E9" s="22">
        <v>176</v>
      </c>
      <c r="F9" s="1" t="s">
        <v>0</v>
      </c>
      <c r="G9" s="4">
        <v>88</v>
      </c>
      <c r="K9" s="20">
        <v>143</v>
      </c>
      <c r="L9" s="1" t="s">
        <v>0</v>
      </c>
      <c r="M9" s="2">
        <v>71.5</v>
      </c>
      <c r="N9" s="22">
        <v>176</v>
      </c>
      <c r="O9" s="1" t="s">
        <v>0</v>
      </c>
      <c r="P9" s="4">
        <v>88</v>
      </c>
    </row>
    <row r="10" spans="2:16" ht="12.75">
      <c r="B10" s="20">
        <v>144</v>
      </c>
      <c r="C10" s="1" t="s">
        <v>0</v>
      </c>
      <c r="D10" s="2">
        <v>72</v>
      </c>
      <c r="E10" s="22">
        <v>177</v>
      </c>
      <c r="F10" s="1" t="s">
        <v>0</v>
      </c>
      <c r="G10" s="4">
        <v>88.5</v>
      </c>
      <c r="K10" s="20">
        <v>144</v>
      </c>
      <c r="L10" s="1" t="s">
        <v>0</v>
      </c>
      <c r="M10" s="2">
        <v>72</v>
      </c>
      <c r="N10" s="22">
        <v>177</v>
      </c>
      <c r="O10" s="1" t="s">
        <v>0</v>
      </c>
      <c r="P10" s="4">
        <v>88.5</v>
      </c>
    </row>
    <row r="11" spans="2:16" ht="12.75">
      <c r="B11" s="20">
        <v>145</v>
      </c>
      <c r="C11" s="1" t="s">
        <v>0</v>
      </c>
      <c r="D11" s="2">
        <v>72.5</v>
      </c>
      <c r="E11" s="23">
        <v>178</v>
      </c>
      <c r="F11" s="1" t="s">
        <v>0</v>
      </c>
      <c r="G11" s="4">
        <v>89</v>
      </c>
      <c r="K11" s="20">
        <v>145</v>
      </c>
      <c r="L11" s="1" t="s">
        <v>0</v>
      </c>
      <c r="M11" s="2">
        <v>72.5</v>
      </c>
      <c r="N11" s="23">
        <v>178</v>
      </c>
      <c r="O11" s="1" t="s">
        <v>0</v>
      </c>
      <c r="P11" s="4">
        <v>89</v>
      </c>
    </row>
    <row r="12" spans="2:16" ht="12.75">
      <c r="B12" s="20">
        <v>146</v>
      </c>
      <c r="C12" s="1" t="s">
        <v>0</v>
      </c>
      <c r="D12" s="2">
        <v>73</v>
      </c>
      <c r="E12" s="23">
        <v>179</v>
      </c>
      <c r="F12" s="1" t="s">
        <v>0</v>
      </c>
      <c r="G12" s="4">
        <v>89.5</v>
      </c>
      <c r="K12" s="20">
        <v>146</v>
      </c>
      <c r="L12" s="1" t="s">
        <v>0</v>
      </c>
      <c r="M12" s="2">
        <v>73</v>
      </c>
      <c r="N12" s="23">
        <v>179</v>
      </c>
      <c r="O12" s="1" t="s">
        <v>0</v>
      </c>
      <c r="P12" s="4">
        <v>89.5</v>
      </c>
    </row>
    <row r="13" spans="2:16" ht="12.75">
      <c r="B13" s="20">
        <v>147</v>
      </c>
      <c r="C13" s="1" t="s">
        <v>0</v>
      </c>
      <c r="D13" s="2">
        <v>73.5</v>
      </c>
      <c r="E13" s="23">
        <v>180</v>
      </c>
      <c r="F13" s="1" t="s">
        <v>0</v>
      </c>
      <c r="G13" s="4">
        <v>90</v>
      </c>
      <c r="K13" s="20">
        <v>147</v>
      </c>
      <c r="L13" s="1" t="s">
        <v>0</v>
      </c>
      <c r="M13" s="2">
        <v>73.5</v>
      </c>
      <c r="N13" s="23">
        <v>180</v>
      </c>
      <c r="O13" s="1" t="s">
        <v>0</v>
      </c>
      <c r="P13" s="4">
        <v>90</v>
      </c>
    </row>
    <row r="14" spans="2:16" ht="12.75">
      <c r="B14" s="20">
        <v>148</v>
      </c>
      <c r="C14" s="1" t="s">
        <v>0</v>
      </c>
      <c r="D14" s="2">
        <v>74</v>
      </c>
      <c r="E14" s="23">
        <v>181</v>
      </c>
      <c r="F14" s="1" t="s">
        <v>0</v>
      </c>
      <c r="G14" s="4">
        <v>90.5</v>
      </c>
      <c r="K14" s="20">
        <v>148</v>
      </c>
      <c r="L14" s="1" t="s">
        <v>0</v>
      </c>
      <c r="M14" s="2">
        <v>74</v>
      </c>
      <c r="N14" s="23">
        <v>181</v>
      </c>
      <c r="O14" s="1" t="s">
        <v>0</v>
      </c>
      <c r="P14" s="4">
        <v>90.5</v>
      </c>
    </row>
    <row r="15" spans="2:16" ht="12.75">
      <c r="B15" s="21">
        <v>149</v>
      </c>
      <c r="C15" s="1" t="s">
        <v>0</v>
      </c>
      <c r="D15" s="2">
        <v>74.5</v>
      </c>
      <c r="E15" s="23">
        <v>182</v>
      </c>
      <c r="F15" s="1" t="s">
        <v>0</v>
      </c>
      <c r="G15" s="4">
        <v>91</v>
      </c>
      <c r="K15" s="21">
        <v>149</v>
      </c>
      <c r="L15" s="1" t="s">
        <v>0</v>
      </c>
      <c r="M15" s="2">
        <v>74.5</v>
      </c>
      <c r="N15" s="23">
        <v>182</v>
      </c>
      <c r="O15" s="1" t="s">
        <v>0</v>
      </c>
      <c r="P15" s="4">
        <v>91</v>
      </c>
    </row>
    <row r="16" spans="2:16" ht="12.75">
      <c r="B16" s="24">
        <v>150</v>
      </c>
      <c r="C16" s="1" t="s">
        <v>0</v>
      </c>
      <c r="D16" s="2">
        <v>75</v>
      </c>
      <c r="E16" s="23">
        <v>183</v>
      </c>
      <c r="F16" s="1" t="s">
        <v>0</v>
      </c>
      <c r="G16" s="4">
        <v>91.5</v>
      </c>
      <c r="K16" s="24">
        <v>150</v>
      </c>
      <c r="L16" s="1" t="s">
        <v>0</v>
      </c>
      <c r="M16" s="2">
        <v>75</v>
      </c>
      <c r="N16" s="23">
        <v>183</v>
      </c>
      <c r="O16" s="1" t="s">
        <v>0</v>
      </c>
      <c r="P16" s="4">
        <v>91.5</v>
      </c>
    </row>
    <row r="17" spans="2:16" ht="12.75">
      <c r="B17" s="24">
        <v>151</v>
      </c>
      <c r="C17" s="1" t="s">
        <v>0</v>
      </c>
      <c r="D17" s="2">
        <v>75.5</v>
      </c>
      <c r="E17" s="23">
        <v>184</v>
      </c>
      <c r="F17" s="1" t="s">
        <v>0</v>
      </c>
      <c r="G17" s="4">
        <v>92</v>
      </c>
      <c r="K17" s="24">
        <v>151</v>
      </c>
      <c r="L17" s="1" t="s">
        <v>0</v>
      </c>
      <c r="M17" s="2">
        <v>75.5</v>
      </c>
      <c r="N17" s="23">
        <v>184</v>
      </c>
      <c r="O17" s="1" t="s">
        <v>0</v>
      </c>
      <c r="P17" s="4">
        <v>92</v>
      </c>
    </row>
    <row r="18" spans="2:16" ht="12.75">
      <c r="B18" s="24">
        <v>152</v>
      </c>
      <c r="C18" s="1" t="s">
        <v>0</v>
      </c>
      <c r="D18" s="2">
        <v>76</v>
      </c>
      <c r="E18" s="23">
        <v>185</v>
      </c>
      <c r="F18" s="1" t="s">
        <v>0</v>
      </c>
      <c r="G18" s="4">
        <v>92.5</v>
      </c>
      <c r="K18" s="24">
        <v>152</v>
      </c>
      <c r="L18" s="1" t="s">
        <v>0</v>
      </c>
      <c r="M18" s="2">
        <v>76</v>
      </c>
      <c r="N18" s="23">
        <v>185</v>
      </c>
      <c r="O18" s="1" t="s">
        <v>0</v>
      </c>
      <c r="P18" s="4">
        <v>92.5</v>
      </c>
    </row>
    <row r="19" spans="2:16" ht="12.75">
      <c r="B19" s="24">
        <v>153</v>
      </c>
      <c r="C19" s="1" t="s">
        <v>0</v>
      </c>
      <c r="D19" s="2">
        <v>76.5</v>
      </c>
      <c r="E19" s="23">
        <v>186</v>
      </c>
      <c r="F19" s="1" t="s">
        <v>0</v>
      </c>
      <c r="G19" s="4">
        <v>93</v>
      </c>
      <c r="K19" s="24">
        <v>153</v>
      </c>
      <c r="L19" s="1" t="s">
        <v>0</v>
      </c>
      <c r="M19" s="2">
        <v>76.5</v>
      </c>
      <c r="N19" s="23">
        <v>186</v>
      </c>
      <c r="O19" s="1" t="s">
        <v>0</v>
      </c>
      <c r="P19" s="4">
        <v>93</v>
      </c>
    </row>
    <row r="20" spans="2:16" ht="12.75">
      <c r="B20" s="24">
        <v>154</v>
      </c>
      <c r="C20" s="1" t="s">
        <v>0</v>
      </c>
      <c r="D20" s="2">
        <v>77</v>
      </c>
      <c r="E20" s="23">
        <v>187</v>
      </c>
      <c r="F20" s="1" t="s">
        <v>0</v>
      </c>
      <c r="G20" s="4">
        <v>93.5</v>
      </c>
      <c r="K20" s="24">
        <v>154</v>
      </c>
      <c r="L20" s="1" t="s">
        <v>0</v>
      </c>
      <c r="M20" s="2">
        <v>77</v>
      </c>
      <c r="N20" s="23">
        <v>187</v>
      </c>
      <c r="O20" s="1" t="s">
        <v>0</v>
      </c>
      <c r="P20" s="4">
        <v>93.5</v>
      </c>
    </row>
    <row r="21" spans="2:16" ht="12.75">
      <c r="B21" s="24">
        <v>155</v>
      </c>
      <c r="C21" s="1" t="s">
        <v>0</v>
      </c>
      <c r="D21" s="2">
        <v>77.5</v>
      </c>
      <c r="E21" s="23">
        <v>188</v>
      </c>
      <c r="F21" s="1" t="s">
        <v>0</v>
      </c>
      <c r="G21" s="4">
        <v>94</v>
      </c>
      <c r="K21" s="24">
        <v>155</v>
      </c>
      <c r="L21" s="1" t="s">
        <v>0</v>
      </c>
      <c r="M21" s="2">
        <v>77.5</v>
      </c>
      <c r="N21" s="23">
        <v>188</v>
      </c>
      <c r="O21" s="1" t="s">
        <v>0</v>
      </c>
      <c r="P21" s="4">
        <v>94</v>
      </c>
    </row>
    <row r="22" spans="2:16" ht="12.75">
      <c r="B22" s="24">
        <v>156</v>
      </c>
      <c r="C22" s="1" t="s">
        <v>0</v>
      </c>
      <c r="D22" s="2">
        <v>78</v>
      </c>
      <c r="E22" s="23">
        <v>189</v>
      </c>
      <c r="F22" s="1" t="s">
        <v>0</v>
      </c>
      <c r="G22" s="4">
        <v>94.5</v>
      </c>
      <c r="K22" s="24">
        <v>156</v>
      </c>
      <c r="L22" s="1" t="s">
        <v>0</v>
      </c>
      <c r="M22" s="2">
        <v>78</v>
      </c>
      <c r="N22" s="23">
        <v>189</v>
      </c>
      <c r="O22" s="1" t="s">
        <v>0</v>
      </c>
      <c r="P22" s="4">
        <v>94.5</v>
      </c>
    </row>
    <row r="23" spans="2:16" ht="12.75">
      <c r="B23" s="24">
        <v>157</v>
      </c>
      <c r="C23" s="1" t="s">
        <v>0</v>
      </c>
      <c r="D23" s="2">
        <v>78.5</v>
      </c>
      <c r="E23" s="23">
        <v>190</v>
      </c>
      <c r="F23" s="1" t="s">
        <v>0</v>
      </c>
      <c r="G23" s="4">
        <v>95</v>
      </c>
      <c r="K23" s="24">
        <v>157</v>
      </c>
      <c r="L23" s="1" t="s">
        <v>0</v>
      </c>
      <c r="M23" s="2">
        <v>78.5</v>
      </c>
      <c r="N23" s="23">
        <v>190</v>
      </c>
      <c r="O23" s="1" t="s">
        <v>0</v>
      </c>
      <c r="P23" s="4">
        <v>95</v>
      </c>
    </row>
    <row r="24" spans="2:16" ht="12.75">
      <c r="B24" s="24">
        <v>158</v>
      </c>
      <c r="C24" s="1" t="s">
        <v>0</v>
      </c>
      <c r="D24" s="2">
        <v>79</v>
      </c>
      <c r="E24" s="23">
        <v>191</v>
      </c>
      <c r="F24" s="1" t="s">
        <v>0</v>
      </c>
      <c r="G24" s="4">
        <v>95.5</v>
      </c>
      <c r="K24" s="24">
        <v>158</v>
      </c>
      <c r="L24" s="1" t="s">
        <v>0</v>
      </c>
      <c r="M24" s="2">
        <v>79</v>
      </c>
      <c r="N24" s="23">
        <v>191</v>
      </c>
      <c r="O24" s="1" t="s">
        <v>0</v>
      </c>
      <c r="P24" s="4">
        <v>95.5</v>
      </c>
    </row>
    <row r="25" spans="2:16" ht="12.75">
      <c r="B25" s="24">
        <v>159</v>
      </c>
      <c r="C25" s="1" t="s">
        <v>0</v>
      </c>
      <c r="D25" s="2">
        <v>79.5</v>
      </c>
      <c r="E25" s="23">
        <v>192</v>
      </c>
      <c r="F25" s="1" t="s">
        <v>0</v>
      </c>
      <c r="G25" s="4">
        <v>96</v>
      </c>
      <c r="K25" s="24">
        <v>159</v>
      </c>
      <c r="L25" s="1" t="s">
        <v>0</v>
      </c>
      <c r="M25" s="2">
        <v>79.5</v>
      </c>
      <c r="N25" s="23">
        <v>192</v>
      </c>
      <c r="O25" s="1" t="s">
        <v>0</v>
      </c>
      <c r="P25" s="4">
        <v>96</v>
      </c>
    </row>
    <row r="26" spans="2:16" ht="12.75">
      <c r="B26" s="24">
        <v>160</v>
      </c>
      <c r="C26" s="1" t="s">
        <v>0</v>
      </c>
      <c r="D26" s="2">
        <v>80</v>
      </c>
      <c r="E26" s="23">
        <v>193</v>
      </c>
      <c r="F26" s="1" t="s">
        <v>0</v>
      </c>
      <c r="G26" s="4">
        <v>96.5</v>
      </c>
      <c r="K26" s="24">
        <v>160</v>
      </c>
      <c r="L26" s="1" t="s">
        <v>0</v>
      </c>
      <c r="M26" s="2">
        <v>80</v>
      </c>
      <c r="N26" s="23">
        <v>193</v>
      </c>
      <c r="O26" s="1" t="s">
        <v>0</v>
      </c>
      <c r="P26" s="4">
        <v>96.5</v>
      </c>
    </row>
    <row r="27" spans="2:16" ht="12.75">
      <c r="B27" s="24">
        <v>161</v>
      </c>
      <c r="C27" s="1" t="s">
        <v>0</v>
      </c>
      <c r="D27" s="2">
        <v>80.5</v>
      </c>
      <c r="E27" s="23">
        <v>194</v>
      </c>
      <c r="F27" s="1" t="s">
        <v>0</v>
      </c>
      <c r="G27" s="4">
        <v>97</v>
      </c>
      <c r="K27" s="24">
        <v>161</v>
      </c>
      <c r="L27" s="1" t="s">
        <v>0</v>
      </c>
      <c r="M27" s="2">
        <v>80.5</v>
      </c>
      <c r="N27" s="23">
        <v>194</v>
      </c>
      <c r="O27" s="1" t="s">
        <v>0</v>
      </c>
      <c r="P27" s="4">
        <v>97</v>
      </c>
    </row>
    <row r="28" spans="2:16" ht="12.75">
      <c r="B28" s="24">
        <v>162</v>
      </c>
      <c r="C28" s="1" t="s">
        <v>0</v>
      </c>
      <c r="D28" s="2">
        <v>81</v>
      </c>
      <c r="E28" s="23">
        <v>195</v>
      </c>
      <c r="F28" s="1" t="s">
        <v>0</v>
      </c>
      <c r="G28" s="4">
        <v>97.5</v>
      </c>
      <c r="K28" s="24">
        <v>162</v>
      </c>
      <c r="L28" s="1" t="s">
        <v>0</v>
      </c>
      <c r="M28" s="2">
        <v>81</v>
      </c>
      <c r="N28" s="23">
        <v>195</v>
      </c>
      <c r="O28" s="1" t="s">
        <v>0</v>
      </c>
      <c r="P28" s="4">
        <v>97.5</v>
      </c>
    </row>
    <row r="29" spans="2:16" ht="12.75">
      <c r="B29" s="24">
        <v>163</v>
      </c>
      <c r="C29" s="1" t="s">
        <v>0</v>
      </c>
      <c r="D29" s="2">
        <v>81.5</v>
      </c>
      <c r="E29" s="23">
        <v>196</v>
      </c>
      <c r="F29" s="1" t="s">
        <v>0</v>
      </c>
      <c r="G29" s="4">
        <v>98</v>
      </c>
      <c r="K29" s="24">
        <v>163</v>
      </c>
      <c r="L29" s="1" t="s">
        <v>0</v>
      </c>
      <c r="M29" s="2">
        <v>81.5</v>
      </c>
      <c r="N29" s="23">
        <v>196</v>
      </c>
      <c r="O29" s="1" t="s">
        <v>0</v>
      </c>
      <c r="P29" s="4">
        <v>98</v>
      </c>
    </row>
    <row r="30" spans="2:16" ht="12.75">
      <c r="B30" s="24">
        <v>164</v>
      </c>
      <c r="C30" s="1" t="s">
        <v>0</v>
      </c>
      <c r="D30" s="2">
        <v>82</v>
      </c>
      <c r="E30" s="23">
        <v>197</v>
      </c>
      <c r="F30" s="1" t="s">
        <v>0</v>
      </c>
      <c r="G30" s="4">
        <v>98.5</v>
      </c>
      <c r="K30" s="24">
        <v>164</v>
      </c>
      <c r="L30" s="1" t="s">
        <v>0</v>
      </c>
      <c r="M30" s="2">
        <v>82</v>
      </c>
      <c r="N30" s="23">
        <v>197</v>
      </c>
      <c r="O30" s="1" t="s">
        <v>0</v>
      </c>
      <c r="P30" s="4">
        <v>98.5</v>
      </c>
    </row>
    <row r="31" spans="2:16" ht="12.75">
      <c r="B31" s="24">
        <v>165</v>
      </c>
      <c r="C31" s="1" t="s">
        <v>0</v>
      </c>
      <c r="D31" s="2">
        <v>82.5</v>
      </c>
      <c r="E31" s="23">
        <v>198</v>
      </c>
      <c r="F31" s="1" t="s">
        <v>0</v>
      </c>
      <c r="G31" s="4">
        <v>99</v>
      </c>
      <c r="K31" s="24">
        <v>165</v>
      </c>
      <c r="L31" s="1" t="s">
        <v>0</v>
      </c>
      <c r="M31" s="2">
        <v>82.5</v>
      </c>
      <c r="N31" s="23">
        <v>198</v>
      </c>
      <c r="O31" s="1" t="s">
        <v>0</v>
      </c>
      <c r="P31" s="4">
        <v>99</v>
      </c>
    </row>
    <row r="32" spans="2:16" ht="12.75">
      <c r="B32" s="24">
        <v>166</v>
      </c>
      <c r="C32" s="1" t="s">
        <v>0</v>
      </c>
      <c r="D32" s="2">
        <v>83</v>
      </c>
      <c r="E32" s="23">
        <v>199</v>
      </c>
      <c r="F32" s="1" t="s">
        <v>0</v>
      </c>
      <c r="G32" s="4">
        <v>99.5</v>
      </c>
      <c r="K32" s="24">
        <v>166</v>
      </c>
      <c r="L32" s="1" t="s">
        <v>0</v>
      </c>
      <c r="M32" s="2">
        <v>83</v>
      </c>
      <c r="N32" s="23">
        <v>199</v>
      </c>
      <c r="O32" s="1" t="s">
        <v>0</v>
      </c>
      <c r="P32" s="4">
        <v>99.5</v>
      </c>
    </row>
    <row r="33" spans="2:16" ht="12.75">
      <c r="B33" s="24">
        <v>167</v>
      </c>
      <c r="C33" s="1" t="s">
        <v>0</v>
      </c>
      <c r="D33" s="2">
        <v>83.5</v>
      </c>
      <c r="E33" s="23">
        <v>200</v>
      </c>
      <c r="F33" s="1" t="s">
        <v>0</v>
      </c>
      <c r="G33" s="4">
        <v>100</v>
      </c>
      <c r="K33" s="24">
        <v>167</v>
      </c>
      <c r="L33" s="1" t="s">
        <v>0</v>
      </c>
      <c r="M33" s="2">
        <v>83.5</v>
      </c>
      <c r="N33" s="23">
        <v>200</v>
      </c>
      <c r="O33" s="1" t="s">
        <v>0</v>
      </c>
      <c r="P33" s="4">
        <v>100</v>
      </c>
    </row>
    <row r="34" spans="2:16" ht="12.75">
      <c r="B34" s="24">
        <v>168</v>
      </c>
      <c r="C34" s="1" t="s">
        <v>0</v>
      </c>
      <c r="D34" s="2">
        <v>84</v>
      </c>
      <c r="E34" s="23">
        <v>201</v>
      </c>
      <c r="F34" s="1" t="s">
        <v>0</v>
      </c>
      <c r="G34" s="4">
        <v>100.5</v>
      </c>
      <c r="K34" s="24">
        <v>168</v>
      </c>
      <c r="L34" s="1" t="s">
        <v>0</v>
      </c>
      <c r="M34" s="2">
        <v>84</v>
      </c>
      <c r="N34" s="23">
        <v>201</v>
      </c>
      <c r="O34" s="1" t="s">
        <v>0</v>
      </c>
      <c r="P34" s="4">
        <v>100.5</v>
      </c>
    </row>
    <row r="35" spans="2:16" ht="12.75">
      <c r="B35" s="24">
        <v>169</v>
      </c>
      <c r="C35" s="1" t="s">
        <v>0</v>
      </c>
      <c r="D35" s="2">
        <v>84.5</v>
      </c>
      <c r="E35" s="23">
        <v>202</v>
      </c>
      <c r="F35" s="1" t="s">
        <v>0</v>
      </c>
      <c r="G35" s="4">
        <v>101</v>
      </c>
      <c r="K35" s="24">
        <v>169</v>
      </c>
      <c r="L35" s="1" t="s">
        <v>0</v>
      </c>
      <c r="M35" s="2">
        <v>84.5</v>
      </c>
      <c r="N35" s="23">
        <v>202</v>
      </c>
      <c r="O35" s="1" t="s">
        <v>0</v>
      </c>
      <c r="P35" s="4">
        <v>101</v>
      </c>
    </row>
    <row r="36" spans="2:16" ht="12.75">
      <c r="B36" s="24">
        <v>170</v>
      </c>
      <c r="C36" s="1" t="s">
        <v>0</v>
      </c>
      <c r="D36" s="2">
        <v>85</v>
      </c>
      <c r="E36" s="23">
        <v>203</v>
      </c>
      <c r="F36" s="1" t="s">
        <v>0</v>
      </c>
      <c r="G36" s="4">
        <v>101.5</v>
      </c>
      <c r="K36" s="24">
        <v>170</v>
      </c>
      <c r="L36" s="1" t="s">
        <v>0</v>
      </c>
      <c r="M36" s="2">
        <v>85</v>
      </c>
      <c r="N36" s="23">
        <v>203</v>
      </c>
      <c r="O36" s="1" t="s">
        <v>0</v>
      </c>
      <c r="P36" s="4">
        <v>101.5</v>
      </c>
    </row>
    <row r="37" spans="2:16" ht="12.75">
      <c r="B37" s="24">
        <v>171</v>
      </c>
      <c r="C37" s="1" t="s">
        <v>0</v>
      </c>
      <c r="D37" s="2">
        <v>85.5</v>
      </c>
      <c r="E37" s="23">
        <v>204</v>
      </c>
      <c r="F37" s="1" t="s">
        <v>0</v>
      </c>
      <c r="G37" s="4">
        <v>102</v>
      </c>
      <c r="K37" s="24">
        <v>171</v>
      </c>
      <c r="L37" s="1" t="s">
        <v>0</v>
      </c>
      <c r="M37" s="2">
        <v>85.5</v>
      </c>
      <c r="N37" s="23">
        <v>204</v>
      </c>
      <c r="O37" s="1" t="s">
        <v>0</v>
      </c>
      <c r="P37" s="4">
        <v>102</v>
      </c>
    </row>
    <row r="38" spans="2:16" ht="13.5" thickBot="1">
      <c r="B38" s="25">
        <v>172</v>
      </c>
      <c r="C38" s="10" t="s">
        <v>0</v>
      </c>
      <c r="D38" s="11">
        <v>86</v>
      </c>
      <c r="E38" s="26">
        <v>205</v>
      </c>
      <c r="F38" s="10" t="s">
        <v>0</v>
      </c>
      <c r="G38" s="5">
        <v>102.5</v>
      </c>
      <c r="K38" s="25">
        <v>172</v>
      </c>
      <c r="L38" s="10" t="s">
        <v>0</v>
      </c>
      <c r="M38" s="11">
        <v>86</v>
      </c>
      <c r="N38" s="26">
        <v>205</v>
      </c>
      <c r="O38" s="10" t="s">
        <v>0</v>
      </c>
      <c r="P38" s="5">
        <v>102.5</v>
      </c>
    </row>
    <row r="39" spans="2:16" ht="12.75">
      <c r="B39" s="44" t="s">
        <v>34</v>
      </c>
      <c r="C39" s="44"/>
      <c r="D39" s="44"/>
      <c r="E39" s="44"/>
      <c r="F39" s="44"/>
      <c r="G39" s="44"/>
      <c r="K39" s="44" t="s">
        <v>35</v>
      </c>
      <c r="L39" s="44"/>
      <c r="M39" s="44"/>
      <c r="N39" s="44"/>
      <c r="O39" s="44"/>
      <c r="P39" s="44"/>
    </row>
    <row r="40" spans="2:16" s="38" customFormat="1" ht="9.75">
      <c r="B40" s="45" t="s">
        <v>18</v>
      </c>
      <c r="C40" s="45"/>
      <c r="D40" s="45"/>
      <c r="E40" s="45"/>
      <c r="F40" s="45"/>
      <c r="G40" s="45"/>
      <c r="K40" s="45" t="s">
        <v>30</v>
      </c>
      <c r="L40" s="45"/>
      <c r="M40" s="45"/>
      <c r="N40" s="45"/>
      <c r="O40" s="45"/>
      <c r="P40" s="45"/>
    </row>
  </sheetData>
  <sheetProtection/>
  <mergeCells count="16">
    <mergeCell ref="K39:P39"/>
    <mergeCell ref="K40:P40"/>
    <mergeCell ref="K2:P2"/>
    <mergeCell ref="K3:P3"/>
    <mergeCell ref="L4:M4"/>
    <mergeCell ref="O4:P4"/>
    <mergeCell ref="L5:M5"/>
    <mergeCell ref="O5:P5"/>
    <mergeCell ref="B39:G39"/>
    <mergeCell ref="B40:G40"/>
    <mergeCell ref="C5:D5"/>
    <mergeCell ref="F5:G5"/>
    <mergeCell ref="C4:D4"/>
    <mergeCell ref="B2:G2"/>
    <mergeCell ref="B3:G3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7">
      <selection activeCell="A35" sqref="A35"/>
    </sheetView>
  </sheetViews>
  <sheetFormatPr defaultColWidth="9.140625" defaultRowHeight="12.75"/>
  <sheetData>
    <row r="1" ht="12.75">
      <c r="A1" s="6"/>
    </row>
    <row r="32" ht="12.75">
      <c r="A32" s="6" t="s">
        <v>5</v>
      </c>
    </row>
    <row r="33" ht="12.75">
      <c r="A33" s="7" t="s">
        <v>2</v>
      </c>
    </row>
    <row r="35" ht="12.75">
      <c r="A35" s="6" t="s">
        <v>38</v>
      </c>
    </row>
  </sheetData>
  <sheetProtection/>
  <hyperlinks>
    <hyperlink ref="A33" r:id="rId1" display="Caroline de Oliveira Martins, PhD.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WHtR</dc:title>
  <dc:subject/>
  <dc:creator>Caroline de Oliveira Martins, PhD - 55 (48) 9962 8691</dc:creator>
  <cp:keywords/>
  <dc:description>Fone: 55 48 9962 8691</dc:description>
  <cp:lastModifiedBy>Caroline</cp:lastModifiedBy>
  <cp:lastPrinted>2007-11-28T16:46:09Z</cp:lastPrinted>
  <dcterms:created xsi:type="dcterms:W3CDTF">2007-11-28T16:34:33Z</dcterms:created>
  <dcterms:modified xsi:type="dcterms:W3CDTF">2011-06-12T01:47:33Z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